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65320" windowWidth="21072" windowHeight="5328" activeTab="0"/>
  </bookViews>
  <sheets>
    <sheet name="Расходы" sheetId="1" r:id="rId1"/>
  </sheets>
  <definedNames>
    <definedName name="_xlnm._FilterDatabase" localSheetId="0" hidden="1">'Расходы'!$A$11:$K$47</definedName>
    <definedName name="APPT" localSheetId="0">'Расходы'!$C$18</definedName>
    <definedName name="FIO" localSheetId="0">'Расходы'!#REF!</definedName>
    <definedName name="SIGN" localSheetId="0">'Расходы'!$A$18:$D$20</definedName>
  </definedNames>
  <calcPr fullCalcOnLoad="1"/>
</workbook>
</file>

<file path=xl/sharedStrings.xml><?xml version="1.0" encoding="utf-8"?>
<sst xmlns="http://schemas.openxmlformats.org/spreadsheetml/2006/main" count="83" uniqueCount="82">
  <si>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</si>
  <si>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</si>
  <si>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</si>
  <si>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</si>
  <si>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</si>
  <si>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</si>
  <si>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</si>
  <si>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</si>
  <si>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</si>
  <si>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0310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</si>
  <si>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</si>
  <si>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</si>
  <si>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</si>
  <si>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</si>
  <si>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</si>
  <si>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</si>
  <si>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</si>
  <si>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</si>
  <si>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</si>
  <si>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</si>
  <si>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</si>
  <si>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</si>
  <si>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</si>
  <si>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</si>
  <si>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</si>
  <si>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</si>
  <si>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</si>
  <si>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</si>
  <si>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</si>
  <si>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</si>
  <si>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</si>
  <si>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</si>
  <si>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</si>
  <si>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</si>
  <si>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</si>
  <si>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</si>
  <si>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</si>
  <si>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</si>
  <si>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</si>
  <si>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</si>
  <si>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</si>
  <si>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</si>
  <si>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</si>
  <si>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</si>
  <si>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</si>
  <si>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</si>
  <si>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</si>
  <si>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</si>
  <si>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</si>
  <si>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</si>
  <si>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</si>
  <si>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</si>
  <si>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</si>
  <si>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</si>
  <si>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</si>
  <si>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</si>
  <si>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</si>
  <si>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</si>
  <si>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</si>
  <si>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</si>
  <si>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</si>
  <si>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</si>
  <si>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тыс. руб.</t>
  </si>
  <si>
    <t>0600</t>
  </si>
  <si>
    <t>Другие вопросы в области охраны окружающей среды</t>
  </si>
  <si>
    <t>0605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</si>
  <si>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</si>
  <si>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</si>
  <si>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</si>
  <si>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>Охрана окружающей среды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</si>
  <si>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</si>
  <si>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</si>
  <si>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1003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</si>
  <si>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</si>
  <si>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</si>
  <si>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</si>
  <si>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</si>
  <si>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Приложение № 3</t>
  </si>
  <si>
    <t>от " __ "   №</t>
  </si>
  <si>
    <t>Показатели исполнения расходов бюджета Кировского городского поселения
Кировского муниципального района Ленинградской области 
за 2022 год по разделам и подразделам классификации расходов бюджетов</t>
  </si>
  <si>
    <r>
      <t xml:space="preserve">Утверждено на 2022 год 
</t>
    </r>
    <r>
      <rPr>
        <b/>
        <sz val="10"/>
        <rFont val="Times New Roman"/>
        <family val="1"/>
      </rPr>
      <t>(тыс. руб.)</t>
    </r>
  </si>
  <si>
    <t>Исполнено за 2022 год 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</si>
</sst>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  <numFmt numFmtId="175" formatCode="#,##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3" fontId="3" fillId="32" borderId="10" xfId="0" applyNumberFormat="1" applyFont="1" applyFill="1" applyBorder="1" applyAlignment="1">
      <alignment/>
    </xf>
    <xf numFmtId="173" fontId="5" fillId="32" borderId="0" xfId="0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173" fontId="8" fillId="0" borderId="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 vertical="top"/>
    </xf>
    <xf numFmtId="17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3" fontId="9" fillId="0" borderId="0" xfId="0" applyNumberFormat="1" applyFont="1" applyFill="1" applyBorder="1" applyAlignment="1" applyProtection="1">
      <alignment horizontal="right"/>
      <protection/>
    </xf>
    <xf numFmtId="17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0" fillId="0" borderId="0" xfId="0" applyFont="1" applyAlignment="1">
      <alignment/>
    </xf>
    <xf numFmtId="0" fontId="3" fillId="0" borderId="0" xfId="0" applyFont="1" applyAlignment="1">
      <alignment horizontal="left"/>
    </xf>
    <xf numFmtId="17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3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="115" zoomScaleNormal="115" zoomScalePageLayoutView="0" workbookViewId="0" topLeftCell="A1">
      <selection activeCell="N26" sqref="N26:R27"/>
    </sheetView>
  </sheetViews>
  <sheetFormatPr defaultColWidth="9.140625" defaultRowHeight="12.75"/>
  <cols>
    <col min="1" max="1" width="44.7109375" style="0" customWidth="1"/>
    <col min="2" max="2" width="7.421875" style="0" customWidth="1"/>
    <col min="3" max="3" width="10.140625" style="0" customWidth="1"/>
    <col min="4" max="4" width="12.28125" style="5" customWidth="1"/>
    <col min="5" max="5" width="12.57421875" style="5" customWidth="1"/>
    <col min="6" max="6" width="7.7109375" style="0" customWidth="1"/>
    <col min="7" max="7" width="8.8515625" style="6" customWidth="1"/>
    <col min="8" max="8" width="19.140625" style="6" customWidth="1"/>
    <col min="10" max="10" width="3.140625" style="0" customWidth="1"/>
  </cols>
  <sheetData>
    <row r="1" spans="1:8" ht="12.75" customHeight="1">
      <c r="A1" s="39" t="s">
        <v>77</v>
      </c>
      <c r="B1" s="40"/>
      <c r="C1" s="40"/>
      <c r="D1" s="40"/>
      <c r="E1" s="40"/>
      <c r="F1" s="41"/>
      <c r="G1"/>
      <c r="H1" s="41"/>
    </row>
    <row r="2" spans="1:8" ht="14.25" customHeight="1">
      <c r="A2" s="42" t="s">
        <v>51</v>
      </c>
      <c r="B2" s="40"/>
      <c r="C2" s="40"/>
      <c r="D2" s="40"/>
      <c r="E2" s="40"/>
      <c r="F2" s="41"/>
      <c r="G2"/>
      <c r="H2" s="41"/>
    </row>
    <row r="3" spans="1:8" ht="10.5" customHeight="1">
      <c r="A3" s="42" t="s">
        <v>78</v>
      </c>
      <c r="B3" s="43"/>
      <c r="C3" s="43"/>
      <c r="D3" s="43"/>
      <c r="E3" s="43"/>
      <c r="F3" s="44"/>
      <c r="G3"/>
      <c r="H3" s="44"/>
    </row>
    <row r="4" spans="1:8" ht="3.75" customHeight="1">
      <c r="A4" s="45"/>
      <c r="B4" s="45"/>
      <c r="C4" s="46"/>
      <c r="D4" s="47"/>
      <c r="E4" s="47"/>
      <c r="F4" s="41"/>
      <c r="G4"/>
      <c r="H4" s="41"/>
    </row>
    <row r="5" spans="1:8" ht="42" customHeight="1">
      <c r="A5" s="48" t="s">
        <v>79</v>
      </c>
      <c r="B5" s="49"/>
      <c r="C5" s="49"/>
      <c r="D5" s="49"/>
      <c r="E5" s="49"/>
      <c r="F5" s="41"/>
      <c r="G5"/>
      <c r="H5" s="41"/>
    </row>
    <row r="6" spans="1:8" ht="16.5">
      <c r="A6" s="50"/>
      <c r="B6" s="50"/>
      <c r="C6" s="51"/>
      <c r="D6" s="52"/>
      <c r="E6" s="52"/>
      <c r="F6" s="41"/>
      <c r="G6"/>
      <c r="H6" s="41"/>
    </row>
    <row r="7" spans="1:5" ht="16.5">
      <c r="A7" s="9"/>
      <c r="B7" s="9"/>
      <c r="C7" s="9"/>
      <c r="D7" s="9"/>
      <c r="E7" s="10" t="s">
        <v>62</v>
      </c>
    </row>
    <row r="8" spans="1:5" ht="12.75">
      <c r="A8" s="35" t="s">
        <v>54</v>
      </c>
      <c r="B8" s="36" t="s">
        <v>33</v>
      </c>
      <c r="C8" s="37" t="s">
        <v>34</v>
      </c>
      <c r="D8" s="36" t="s">
        <v>80</v>
      </c>
      <c r="E8" s="36" t="s">
        <v>81</v>
      </c>
    </row>
    <row r="9" spans="1:5" ht="12.75">
      <c r="A9" s="35"/>
      <c r="B9" s="36"/>
      <c r="C9" s="38"/>
      <c r="D9" s="36"/>
      <c r="E9" s="36"/>
    </row>
    <row r="10" spans="1:5" ht="12.7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8" s="3" customFormat="1" ht="12.75">
      <c r="A11" s="8" t="s">
        <v>35</v>
      </c>
      <c r="B11" s="1" t="s">
        <v>36</v>
      </c>
      <c r="C11" s="1"/>
      <c r="D11" s="4">
        <f>D12+D13+D14+D16+D17+D15</f>
        <v>28634.4</v>
      </c>
      <c r="E11" s="4">
        <f>E12+E13+E14+E16+E17+E15</f>
        <v>27340.5</v>
      </c>
      <c r="G11" s="7"/>
      <c r="H11" s="7"/>
    </row>
    <row r="12" spans="1:8" s="15" customFormat="1" ht="24">
      <c r="A12" s="12" t="s">
        <v>55</v>
      </c>
      <c r="B12" s="13"/>
      <c r="C12" s="13" t="s">
        <v>0</v>
      </c>
      <c r="D12" s="14">
        <v>2276.8</v>
      </c>
      <c r="E12" s="14">
        <v>2243</v>
      </c>
      <c r="G12" s="16"/>
      <c r="H12" s="16"/>
    </row>
    <row r="13" spans="1:8" s="15" customFormat="1" ht="36">
      <c r="A13" s="12" t="s">
        <v>2</v>
      </c>
      <c r="B13" s="13"/>
      <c r="C13" s="13" t="s">
        <v>1</v>
      </c>
      <c r="D13" s="14">
        <v>1836.2</v>
      </c>
      <c r="E13" s="14">
        <v>1823</v>
      </c>
      <c r="G13" s="16"/>
      <c r="H13" s="16"/>
    </row>
    <row r="14" spans="1:8" s="15" customFormat="1" ht="36">
      <c r="A14" s="12" t="s">
        <v>56</v>
      </c>
      <c r="B14" s="13"/>
      <c r="C14" s="13" t="s">
        <v>3</v>
      </c>
      <c r="D14" s="14">
        <v>22364.7</v>
      </c>
      <c r="E14" s="14">
        <v>21848.8</v>
      </c>
      <c r="G14" s="16"/>
      <c r="H14" s="16"/>
    </row>
    <row r="15" spans="1:8" s="15" customFormat="1" ht="36.75" customHeight="1">
      <c r="A15" s="12" t="s">
        <v>71</v>
      </c>
      <c r="B15" s="13"/>
      <c r="C15" s="13" t="s">
        <v>70</v>
      </c>
      <c r="D15" s="14">
        <v>550</v>
      </c>
      <c r="E15" s="14">
        <v>550</v>
      </c>
      <c r="G15" s="16"/>
      <c r="H15" s="16"/>
    </row>
    <row r="16" spans="1:8" s="15" customFormat="1" ht="12.75">
      <c r="A16" s="12" t="s">
        <v>5</v>
      </c>
      <c r="B16" s="13"/>
      <c r="C16" s="13" t="s">
        <v>4</v>
      </c>
      <c r="D16" s="14">
        <v>294.9</v>
      </c>
      <c r="E16" s="14">
        <v>0</v>
      </c>
      <c r="G16" s="16"/>
      <c r="H16" s="16"/>
    </row>
    <row r="17" spans="1:8" s="15" customFormat="1" ht="12.75">
      <c r="A17" s="12" t="s">
        <v>7</v>
      </c>
      <c r="B17" s="13"/>
      <c r="C17" s="13" t="s">
        <v>6</v>
      </c>
      <c r="D17" s="14">
        <v>1311.8</v>
      </c>
      <c r="E17" s="14">
        <v>875.7</v>
      </c>
      <c r="G17" s="16"/>
      <c r="H17" s="16"/>
    </row>
    <row r="18" spans="1:8" s="15" customFormat="1" ht="26.25">
      <c r="A18" s="17" t="s">
        <v>57</v>
      </c>
      <c r="B18" s="18" t="s">
        <v>37</v>
      </c>
      <c r="C18" s="18"/>
      <c r="D18" s="19">
        <f>D19+D20+D21</f>
        <v>2400.2</v>
      </c>
      <c r="E18" s="19">
        <f>E19+E20+E21</f>
        <v>2121.6</v>
      </c>
      <c r="G18" s="20"/>
      <c r="H18" s="21"/>
    </row>
    <row r="19" spans="1:8" s="15" customFormat="1" ht="15">
      <c r="A19" s="12" t="s">
        <v>66</v>
      </c>
      <c r="B19" s="13"/>
      <c r="C19" s="13" t="s">
        <v>8</v>
      </c>
      <c r="D19" s="14">
        <v>814.8</v>
      </c>
      <c r="E19" s="14">
        <v>795.3</v>
      </c>
      <c r="G19" s="20"/>
      <c r="H19" s="21"/>
    </row>
    <row r="20" spans="1:8" s="15" customFormat="1" ht="24">
      <c r="A20" s="12" t="s">
        <v>67</v>
      </c>
      <c r="B20" s="13"/>
      <c r="C20" s="13" t="s">
        <v>9</v>
      </c>
      <c r="D20" s="14">
        <v>378</v>
      </c>
      <c r="E20" s="14">
        <v>311.2</v>
      </c>
      <c r="G20" s="20"/>
      <c r="H20" s="21"/>
    </row>
    <row r="21" spans="1:8" s="15" customFormat="1" ht="24">
      <c r="A21" s="12" t="s">
        <v>53</v>
      </c>
      <c r="B21" s="13"/>
      <c r="C21" s="13" t="s">
        <v>52</v>
      </c>
      <c r="D21" s="14">
        <v>1207.4</v>
      </c>
      <c r="E21" s="14">
        <v>1015.1</v>
      </c>
      <c r="G21" s="20"/>
      <c r="H21" s="21"/>
    </row>
    <row r="22" spans="1:8" s="15" customFormat="1" ht="15">
      <c r="A22" s="17" t="s">
        <v>38</v>
      </c>
      <c r="B22" s="18" t="s">
        <v>39</v>
      </c>
      <c r="C22" s="18"/>
      <c r="D22" s="19">
        <f>D23+D24</f>
        <v>69986.4</v>
      </c>
      <c r="E22" s="19">
        <f>E23+E24</f>
        <v>39725.3</v>
      </c>
      <c r="G22" s="20"/>
      <c r="H22" s="21"/>
    </row>
    <row r="23" spans="1:8" s="15" customFormat="1" ht="15">
      <c r="A23" s="12" t="s">
        <v>58</v>
      </c>
      <c r="B23" s="13"/>
      <c r="C23" s="13" t="s">
        <v>10</v>
      </c>
      <c r="D23" s="14">
        <v>21459.4</v>
      </c>
      <c r="E23" s="14">
        <v>15482.4</v>
      </c>
      <c r="G23" s="20"/>
      <c r="H23" s="21"/>
    </row>
    <row r="24" spans="1:8" s="15" customFormat="1" ht="15">
      <c r="A24" s="12" t="s">
        <v>59</v>
      </c>
      <c r="B24" s="13"/>
      <c r="C24" s="13" t="s">
        <v>11</v>
      </c>
      <c r="D24" s="14">
        <v>48527</v>
      </c>
      <c r="E24" s="14">
        <v>24242.9</v>
      </c>
      <c r="G24" s="20"/>
      <c r="H24" s="21"/>
    </row>
    <row r="25" spans="1:8" s="15" customFormat="1" ht="15">
      <c r="A25" s="17" t="s">
        <v>40</v>
      </c>
      <c r="B25" s="18" t="s">
        <v>41</v>
      </c>
      <c r="C25" s="18"/>
      <c r="D25" s="19">
        <f>D26+D27+D28+D29</f>
        <v>208939.2</v>
      </c>
      <c r="E25" s="19">
        <f>E26+E27+E28+E29</f>
        <v>199237.5</v>
      </c>
      <c r="G25" s="20"/>
      <c r="H25" s="21"/>
    </row>
    <row r="26" spans="1:8" s="15" customFormat="1" ht="15">
      <c r="A26" s="12" t="s">
        <v>13</v>
      </c>
      <c r="B26" s="13"/>
      <c r="C26" s="13" t="s">
        <v>12</v>
      </c>
      <c r="D26" s="22">
        <v>4583.8</v>
      </c>
      <c r="E26" s="22">
        <v>3717.6</v>
      </c>
      <c r="G26" s="20"/>
      <c r="H26" s="21"/>
    </row>
    <row r="27" spans="1:11" s="15" customFormat="1" ht="15">
      <c r="A27" s="12" t="s">
        <v>15</v>
      </c>
      <c r="B27" s="13"/>
      <c r="C27" s="13" t="s">
        <v>14</v>
      </c>
      <c r="D27" s="22">
        <v>9195.9</v>
      </c>
      <c r="E27" s="22">
        <v>8710.2</v>
      </c>
      <c r="G27" s="23"/>
      <c r="H27" s="21"/>
      <c r="K27" s="24"/>
    </row>
    <row r="28" spans="1:8" s="15" customFormat="1" ht="12.75">
      <c r="A28" s="12" t="s">
        <v>17</v>
      </c>
      <c r="B28" s="13"/>
      <c r="C28" s="13" t="s">
        <v>16</v>
      </c>
      <c r="D28" s="22">
        <v>156274.1</v>
      </c>
      <c r="E28" s="22">
        <v>149291.2</v>
      </c>
      <c r="G28" s="25"/>
      <c r="H28" s="25"/>
    </row>
    <row r="29" spans="1:8" s="15" customFormat="1" ht="14.25" customHeight="1">
      <c r="A29" s="12" t="s">
        <v>19</v>
      </c>
      <c r="B29" s="34"/>
      <c r="C29" s="13" t="s">
        <v>18</v>
      </c>
      <c r="D29" s="22">
        <f>41831-2945.6</f>
        <v>38885.4</v>
      </c>
      <c r="E29" s="22">
        <v>37518.5</v>
      </c>
      <c r="G29" s="16"/>
      <c r="H29" s="16"/>
    </row>
    <row r="30" spans="1:8" s="15" customFormat="1" ht="12.75">
      <c r="A30" s="17" t="s">
        <v>69</v>
      </c>
      <c r="B30" s="18" t="s">
        <v>63</v>
      </c>
      <c r="C30" s="13"/>
      <c r="D30" s="26">
        <f>D31</f>
        <v>2023.6999999999998</v>
      </c>
      <c r="E30" s="26">
        <f>E31</f>
        <v>2023.7</v>
      </c>
      <c r="G30" s="16"/>
      <c r="H30" s="16"/>
    </row>
    <row r="31" spans="1:8" s="15" customFormat="1" ht="12.75">
      <c r="A31" s="12" t="s">
        <v>64</v>
      </c>
      <c r="B31" s="13"/>
      <c r="C31" s="13" t="s">
        <v>65</v>
      </c>
      <c r="D31" s="22">
        <f>166.9+1919.3-62.5</f>
        <v>2023.6999999999998</v>
      </c>
      <c r="E31" s="22">
        <v>2023.7</v>
      </c>
      <c r="G31" s="16"/>
      <c r="H31" s="16"/>
    </row>
    <row r="32" spans="1:8" s="15" customFormat="1" ht="12.75">
      <c r="A32" s="17" t="s">
        <v>42</v>
      </c>
      <c r="B32" s="18" t="s">
        <v>43</v>
      </c>
      <c r="C32" s="18"/>
      <c r="D32" s="19">
        <f>D33</f>
        <v>689.7</v>
      </c>
      <c r="E32" s="19">
        <f>E33</f>
        <v>468.9</v>
      </c>
      <c r="G32" s="16"/>
      <c r="H32" s="16"/>
    </row>
    <row r="33" spans="1:8" s="15" customFormat="1" ht="12.75">
      <c r="A33" s="12" t="s">
        <v>21</v>
      </c>
      <c r="B33" s="13"/>
      <c r="C33" s="13" t="s">
        <v>20</v>
      </c>
      <c r="D33" s="14">
        <v>689.7</v>
      </c>
      <c r="E33" s="14">
        <v>468.9</v>
      </c>
      <c r="G33" s="16"/>
      <c r="H33" s="16"/>
    </row>
    <row r="34" spans="1:8" s="15" customFormat="1" ht="12.75">
      <c r="A34" s="17" t="s">
        <v>60</v>
      </c>
      <c r="B34" s="18" t="s">
        <v>44</v>
      </c>
      <c r="C34" s="18"/>
      <c r="D34" s="19">
        <f>D35+D36</f>
        <v>46259.5</v>
      </c>
      <c r="E34" s="19">
        <f>E35+E36</f>
        <v>44563.1</v>
      </c>
      <c r="G34" s="16"/>
      <c r="H34" s="16"/>
    </row>
    <row r="35" spans="1:8" s="15" customFormat="1" ht="12.75">
      <c r="A35" s="12" t="s">
        <v>23</v>
      </c>
      <c r="B35" s="13"/>
      <c r="C35" s="13" t="s">
        <v>22</v>
      </c>
      <c r="D35" s="14">
        <v>42050.1</v>
      </c>
      <c r="E35" s="14">
        <v>40689.1</v>
      </c>
      <c r="G35" s="16"/>
      <c r="H35" s="16"/>
    </row>
    <row r="36" spans="1:8" s="15" customFormat="1" ht="12.75">
      <c r="A36" s="12" t="s">
        <v>25</v>
      </c>
      <c r="B36" s="13"/>
      <c r="C36" s="13" t="s">
        <v>24</v>
      </c>
      <c r="D36" s="14">
        <v>4209.4</v>
      </c>
      <c r="E36" s="14">
        <v>3874</v>
      </c>
      <c r="G36" s="16"/>
      <c r="H36" s="16"/>
    </row>
    <row r="37" spans="1:8" s="15" customFormat="1" ht="12.75">
      <c r="A37" s="17" t="s">
        <v>45</v>
      </c>
      <c r="B37" s="18" t="s">
        <v>46</v>
      </c>
      <c r="C37" s="18"/>
      <c r="D37" s="19">
        <f>D38+D39+D40</f>
        <v>4428.700000000001</v>
      </c>
      <c r="E37" s="19">
        <f>E38+E39+E40</f>
        <v>4428.700000000001</v>
      </c>
      <c r="G37" s="16"/>
      <c r="H37" s="16"/>
    </row>
    <row r="38" spans="1:8" s="15" customFormat="1" ht="12.75">
      <c r="A38" s="12" t="s">
        <v>27</v>
      </c>
      <c r="B38" s="13"/>
      <c r="C38" s="13" t="s">
        <v>26</v>
      </c>
      <c r="D38" s="14">
        <v>1582.9</v>
      </c>
      <c r="E38" s="14">
        <v>1582.9</v>
      </c>
      <c r="G38" s="16"/>
      <c r="H38" s="16"/>
    </row>
    <row r="39" spans="1:8" s="15" customFormat="1" ht="12.75">
      <c r="A39" s="12" t="s">
        <v>28</v>
      </c>
      <c r="B39" s="13"/>
      <c r="C39" s="13" t="s">
        <v>72</v>
      </c>
      <c r="D39" s="14">
        <v>50</v>
      </c>
      <c r="E39" s="14">
        <v>50</v>
      </c>
      <c r="G39" s="16"/>
      <c r="H39" s="16"/>
    </row>
    <row r="40" spans="1:8" s="15" customFormat="1" ht="12.75">
      <c r="A40" s="12" t="s">
        <v>28</v>
      </c>
      <c r="B40" s="13"/>
      <c r="C40" s="13" t="s">
        <v>68</v>
      </c>
      <c r="D40" s="14">
        <v>2795.8</v>
      </c>
      <c r="E40" s="14">
        <v>2795.8</v>
      </c>
      <c r="G40" s="16"/>
      <c r="H40" s="16"/>
    </row>
    <row r="41" spans="1:8" s="15" customFormat="1" ht="12.75">
      <c r="A41" s="17" t="s">
        <v>47</v>
      </c>
      <c r="B41" s="18" t="s">
        <v>48</v>
      </c>
      <c r="C41" s="18"/>
      <c r="D41" s="19">
        <f>D42</f>
        <v>950</v>
      </c>
      <c r="E41" s="19">
        <f>E42</f>
        <v>763.2</v>
      </c>
      <c r="G41" s="16"/>
      <c r="H41" s="16"/>
    </row>
    <row r="42" spans="1:8" s="15" customFormat="1" ht="12.75">
      <c r="A42" s="12" t="s">
        <v>30</v>
      </c>
      <c r="B42" s="13"/>
      <c r="C42" s="13" t="s">
        <v>29</v>
      </c>
      <c r="D42" s="14">
        <v>950</v>
      </c>
      <c r="E42" s="14">
        <v>763.2</v>
      </c>
      <c r="G42" s="16"/>
      <c r="H42" s="16"/>
    </row>
    <row r="43" spans="1:8" s="15" customFormat="1" ht="12.75">
      <c r="A43" s="17" t="s">
        <v>49</v>
      </c>
      <c r="B43" s="18" t="s">
        <v>50</v>
      </c>
      <c r="C43" s="18"/>
      <c r="D43" s="19">
        <f>D44</f>
        <v>2717.3</v>
      </c>
      <c r="E43" s="19">
        <f>E44</f>
        <v>2512.3</v>
      </c>
      <c r="G43" s="16"/>
      <c r="H43" s="16"/>
    </row>
    <row r="44" spans="1:8" s="15" customFormat="1" ht="12.75">
      <c r="A44" s="12" t="s">
        <v>32</v>
      </c>
      <c r="B44" s="13"/>
      <c r="C44" s="13" t="s">
        <v>31</v>
      </c>
      <c r="D44" s="14">
        <v>2717.3</v>
      </c>
      <c r="E44" s="14">
        <v>2512.3</v>
      </c>
      <c r="G44" s="16"/>
      <c r="H44" s="16"/>
    </row>
    <row r="45" spans="1:8" s="15" customFormat="1" ht="26.25">
      <c r="A45" s="17" t="s">
        <v>75</v>
      </c>
      <c r="B45" s="1" t="s">
        <v>73</v>
      </c>
      <c r="C45" s="13"/>
      <c r="D45" s="19">
        <f>D46</f>
        <v>150</v>
      </c>
      <c r="E45" s="19">
        <f>E46</f>
        <v>113.3</v>
      </c>
      <c r="G45" s="16"/>
      <c r="H45" s="16"/>
    </row>
    <row r="46" spans="1:8" s="15" customFormat="1" ht="24">
      <c r="A46" s="12" t="s">
        <v>76</v>
      </c>
      <c r="B46" s="33"/>
      <c r="C46" s="13" t="s">
        <v>74</v>
      </c>
      <c r="D46" s="14">
        <v>150</v>
      </c>
      <c r="E46" s="14">
        <v>113.3</v>
      </c>
      <c r="G46" s="16"/>
      <c r="H46" s="16"/>
    </row>
    <row r="47" spans="1:8" s="15" customFormat="1" ht="12.75">
      <c r="A47" s="27" t="s">
        <v>61</v>
      </c>
      <c r="B47" s="28"/>
      <c r="C47" s="28"/>
      <c r="D47" s="19">
        <f>D11+D18+D22+D25+D32+D34+D37+D41+D43+D30+D45</f>
        <v>367179.10000000003</v>
      </c>
      <c r="E47" s="19">
        <f>E11+E18+E22+E25+E30+E32+E34+E37+E41+E43+E45</f>
        <v>323298.10000000003</v>
      </c>
      <c r="G47" s="16"/>
      <c r="H47" s="16"/>
    </row>
    <row r="49" spans="2:6" ht="13.5">
      <c r="B49" s="11"/>
      <c r="C49" s="29"/>
      <c r="D49" s="30"/>
      <c r="E49" s="30"/>
      <c r="F49" s="11"/>
    </row>
    <row r="50" spans="2:6" ht="12.75">
      <c r="B50" s="11"/>
      <c r="C50" s="29"/>
      <c r="D50" s="31"/>
      <c r="E50" s="31"/>
      <c r="F50" s="11"/>
    </row>
    <row r="51" spans="3:5" ht="12.75">
      <c r="C51" s="15"/>
      <c r="D51" s="32"/>
      <c r="E51" s="32"/>
    </row>
  </sheetData>
  <sheetProtection/>
  <autoFilter ref="A11:K47"/>
  <mergeCells count="9">
    <mergeCell ref="A1:E1"/>
    <mergeCell ref="A2:E2"/>
    <mergeCell ref="A3:E3"/>
    <mergeCell ref="A5:E5"/>
    <mergeCell ref="E8:E9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2022-12-29T09:54:16Z</cp:lastPrinted>
  <dcterms:created xsi:type="dcterms:W3CDTF">2002-03-11T10:22:12Z</dcterms:created>
  <dcterms:modified xsi:type="dcterms:W3CDTF">2023-02-09T12:56:56Z</dcterms:modified>
  <cp:category/>
  <cp:version/>
  <cp:contentType/>
  <cp:contentStatus/>
</cp:coreProperties>
</file>