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4" yWindow="65524" windowWidth="15480" windowHeight="5028" activeTab="0"/>
  </bookViews>
  <sheets>
    <sheet name="Прил 7 " sheetId="1" r:id="rId1"/>
  </sheets>
  <definedNames>
    <definedName name="_xlnm._FilterDatabase" localSheetId="0" hidden="1">'Прил 7 '!$A$9:$E$442</definedName>
    <definedName name="_xlnm.Print_Titles" localSheetId="0">'Прил 7 '!$8:$9</definedName>
    <definedName name="_xlnm.Print_Area" localSheetId="0">'Прил 7 '!$A$1:$E$446</definedName>
  </definedNames>
  <calcPr fullCalcOnLoad="1"/>
</workbook>
</file>

<file path=xl/sharedStrings.xml><?xml version="1.0" encoding="utf-8"?>
<sst xmlns="http://schemas.openxmlformats.org/spreadsheetml/2006/main" count="1230" uniqueCount="457">
  <si>
    <t>540</t>
  </si>
  <si>
    <t>870</t>
  </si>
  <si>
    <t>810</t>
  </si>
  <si>
    <t>Другие вопросы в области национальной экономики</t>
  </si>
  <si>
    <t>0103</t>
  </si>
  <si>
    <t>0104</t>
  </si>
  <si>
    <t>Резервные фонды</t>
  </si>
  <si>
    <t>Другие общегосударственные вопросы</t>
  </si>
  <si>
    <t>0309</t>
  </si>
  <si>
    <t>0310</t>
  </si>
  <si>
    <t>Жилищное хозяйство</t>
  </si>
  <si>
    <t>0501</t>
  </si>
  <si>
    <t>Коммунальное хозяйство</t>
  </si>
  <si>
    <t>0502</t>
  </si>
  <si>
    <t>0801</t>
  </si>
  <si>
    <t>Социальное обеспечение населения</t>
  </si>
  <si>
    <t>1003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</si>
  <si>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</si>
  <si>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</si>
  <si>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0412</t>
  </si>
  <si>
    <t>0503</t>
  </si>
  <si>
    <t>Благоустройство</t>
  </si>
  <si>
    <t>Наименование</t>
  </si>
  <si>
    <t/>
  </si>
  <si>
    <t>Культура</t>
  </si>
  <si>
    <t>0102</t>
  </si>
  <si>
    <t>1001</t>
  </si>
  <si>
    <t>Пенсионное обеспечение</t>
  </si>
  <si>
    <t>Другие вопросы в области жилищно-коммунального хозяйства</t>
  </si>
  <si>
    <t>0505</t>
  </si>
  <si>
    <t>0409</t>
  </si>
  <si>
    <t>Сумма (тысяч рублей)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</si>
  <si>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</si>
  <si>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</si>
  <si>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0804</t>
  </si>
  <si>
    <t>1101</t>
  </si>
  <si>
    <t>1204</t>
  </si>
  <si>
    <t>Другие вопросы в области средств массовой информации</t>
  </si>
  <si>
    <t>0707</t>
  </si>
  <si>
    <t>0111</t>
  </si>
  <si>
    <t>Дорожное хозяйство (дорожные фонды)</t>
  </si>
  <si>
    <t>Резервные средства</t>
  </si>
  <si>
    <t>Другие вопросы в области национальной безопасности и правоохранительной деятельности</t>
  </si>
  <si>
    <t>0314</t>
  </si>
  <si>
    <t>к решению совета депутатов МО "Кировск"</t>
  </si>
  <si>
    <t>Обеспечение деятельности высшего должностного лица муниципального образования</t>
  </si>
  <si>
    <t>Обеспечение деятельности представительных органов муниципальных образований</t>
  </si>
  <si>
    <t xml:space="preserve">Непрограммые расходы </t>
  </si>
  <si>
    <t>Обеспечение выполнения органами местного самоуправления отдельных государственных полномочий Ленинградской области</t>
  </si>
  <si>
    <t>Муниципальная программа "Развитие и поддержка предпринимательства в МО "Кировск"</t>
  </si>
  <si>
    <t>КФСР</t>
  </si>
  <si>
    <t>КЦСР</t>
  </si>
  <si>
    <t>КВР</t>
  </si>
  <si>
    <t xml:space="preserve">Муниципальная программа "Развитие автомобильных дорог муниципального образования "Кировск" Кировского муниципального района Ленинградской области" </t>
  </si>
  <si>
    <t>67 0 00 00000</t>
  </si>
  <si>
    <t>67 1 00 00000</t>
  </si>
  <si>
    <t>67 1 09 00000</t>
  </si>
  <si>
    <t>67 1 09 00210</t>
  </si>
  <si>
    <t>67 3 00 00000</t>
  </si>
  <si>
    <t>67 3 09 00000</t>
  </si>
  <si>
    <t>67 3 09 00220</t>
  </si>
  <si>
    <t>67 3 09 00230</t>
  </si>
  <si>
    <t>98 0 00 00000</t>
  </si>
  <si>
    <t>98 9 00 00000</t>
  </si>
  <si>
    <t>98 9 09 00000</t>
  </si>
  <si>
    <t>98 9 09 96090</t>
  </si>
  <si>
    <t>67 4 00 00000</t>
  </si>
  <si>
    <t>67 4 09 00210</t>
  </si>
  <si>
    <t>67 4 09 00220</t>
  </si>
  <si>
    <t>67 4 09 00230</t>
  </si>
  <si>
    <t>Осуществление отдельных государственных полномочий Ленинградской области в сфере административных правоотношений</t>
  </si>
  <si>
    <t>67 9 00 00000</t>
  </si>
  <si>
    <t>67 9 09 00000</t>
  </si>
  <si>
    <t>67 9 09 71340</t>
  </si>
  <si>
    <t>Резервный фонд администрации муниципального образования</t>
  </si>
  <si>
    <t>Премирование по постановлению администрации в связи с юбилеем и вне системы оплаты труда</t>
  </si>
  <si>
    <t xml:space="preserve">Расчеты за услуги по начислению и сбору платы за найм </t>
  </si>
  <si>
    <t>98 9 09 10050</t>
  </si>
  <si>
    <t>98 9 09 10030</t>
  </si>
  <si>
    <t>98 9 09 10100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</si>
  <si>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</si>
  <si>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 xml:space="preserve">Оплата государственных пошлин и иных обязательных платежей </t>
  </si>
  <si>
    <t>98 9 09 10310</t>
  </si>
  <si>
    <t>98 9 09 10320</t>
  </si>
  <si>
    <t>98 9 09 96030</t>
  </si>
  <si>
    <t xml:space="preserve">Предоставление муниципальным бюджетным и автономным учреждениям субсидий </t>
  </si>
  <si>
    <t>04 2 01 00000</t>
  </si>
  <si>
    <t>04 0 00 00000</t>
  </si>
  <si>
    <t>04 2 00 00000</t>
  </si>
  <si>
    <t>04 2 01 00250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</si>
  <si>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</si>
  <si>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98 9 09 96100</t>
  </si>
  <si>
    <t>98 9 09 13140</t>
  </si>
  <si>
    <t>98 9 09 14090</t>
  </si>
  <si>
    <t>98 9 09 14190</t>
  </si>
  <si>
    <t>50 0 00 00000</t>
  </si>
  <si>
    <t>50 0 01 00000</t>
  </si>
  <si>
    <t xml:space="preserve">Аппаратно-программный комплекс "Безопасный город" системы контроля общественной безопасности муниципального образования "Кировск" </t>
  </si>
  <si>
    <t xml:space="preserve">Капитальный ремонт (ремонт) автомобильных дорог местного значения и искусственных сооружений на них </t>
  </si>
  <si>
    <t xml:space="preserve">Содержание автомобильных дорог местного значения и искусственных сооружений на них </t>
  </si>
  <si>
    <t xml:space="preserve">Подпрограмма "Капитальный ремонт и ремонт автомобильных дорог общего пользования МО "Кировск" </t>
  </si>
  <si>
    <t xml:space="preserve">Подпрограмма "Развитие и поддержка предпринимательства в МО "Кировск" </t>
  </si>
  <si>
    <t xml:space="preserve">Обеспечение и организация мероприятий в рамках подпрограммы "Развитие и поддержка предпринимательства в МО "Кировск" </t>
  </si>
  <si>
    <t xml:space="preserve">Мероприятия по землеустройству и землепользованию </t>
  </si>
  <si>
    <t>Основное мероприятие "Ремонт дорог"</t>
  </si>
  <si>
    <t>60 0 00 00000</t>
  </si>
  <si>
    <t>60 1 00 00000</t>
  </si>
  <si>
    <t>60 1 01 00000</t>
  </si>
  <si>
    <t>Основное мероприятие "Развитие структуры поддержки малого и среднего бизнеса в МО "Кировск"</t>
  </si>
  <si>
    <t>04 1 00 00000</t>
  </si>
  <si>
    <t>04 1 01 00000</t>
  </si>
  <si>
    <t>04 1 01 14430</t>
  </si>
  <si>
    <t>98 9 09 10350</t>
  </si>
  <si>
    <t>Мероприятия в области коммунального хозяйства</t>
  </si>
  <si>
    <t>Расходы на уличное освещение</t>
  </si>
  <si>
    <t>Расходы на озеленение</t>
  </si>
  <si>
    <t>Расходы на прочие мероприятия по благоустройству</t>
  </si>
  <si>
    <t>Организация сбора и вывоза бытовых отходов и мусора</t>
  </si>
  <si>
    <t>Расходы на оплату публикаций в средствах массовой информации официальных материалов</t>
  </si>
  <si>
    <t>Международная программа реконструкции систем водоснабжения и водоотведения "Северная инициатива"</t>
  </si>
  <si>
    <t>98 9 09 15010</t>
  </si>
  <si>
    <t>98 9 09 15500</t>
  </si>
  <si>
    <t>98 9 09 15310</t>
  </si>
  <si>
    <t>98 9 09 15320</t>
  </si>
  <si>
    <t>98 9 09 15350</t>
  </si>
  <si>
    <t>98 9 09 15360</t>
  </si>
  <si>
    <t>98 9 09 06030</t>
  </si>
  <si>
    <t>Основное мероприятие "Благоустройство дворовых территорий"</t>
  </si>
  <si>
    <t>02 0 00 00000</t>
  </si>
  <si>
    <t>02 0 01 00000</t>
  </si>
  <si>
    <t>02 0 01 15100</t>
  </si>
  <si>
    <t xml:space="preserve">Комплексное благоустройство дворовых территорий </t>
  </si>
  <si>
    <t>98 9 09 00240</t>
  </si>
  <si>
    <t>03 0 00 00000</t>
  </si>
  <si>
    <t xml:space="preserve">Подпрограмма "Развитие народного художественного творчества в МО "Кировск" </t>
  </si>
  <si>
    <t>Основное мероприятие "Обеспечение сохранения деятельности клубных формирований и любительских объединений"</t>
  </si>
  <si>
    <t>03 1 00 00000</t>
  </si>
  <si>
    <t>Основное мероприятие "Проведение работ"</t>
  </si>
  <si>
    <t xml:space="preserve">Подпрограмма "Организация и проведение городских массовых праздников и культурно-досуговых мероприятий в МО "Кировск" </t>
  </si>
  <si>
    <t xml:space="preserve">Организация и проведение массовых праздников </t>
  </si>
  <si>
    <t>Основное мероприятие "Организация и проведение массовых праздников"</t>
  </si>
  <si>
    <t>Организация и проведение мероприятий в сфере культуры МО "Кировск"</t>
  </si>
  <si>
    <t>Доплаты к пенсиям муниципальных служащих</t>
  </si>
  <si>
    <t>03 1 01 00000</t>
  </si>
  <si>
    <t>03 1 01 00250</t>
  </si>
  <si>
    <t>03 5 00 00000</t>
  </si>
  <si>
    <t>03 5 01 00000</t>
  </si>
  <si>
    <t>03 2 00 00000</t>
  </si>
  <si>
    <t>03 2 01 00000</t>
  </si>
  <si>
    <t>03 2 01 12090</t>
  </si>
  <si>
    <t>98 9 09 12200</t>
  </si>
  <si>
    <t>98 9 09 03080</t>
  </si>
  <si>
    <t>98 9 09 15040</t>
  </si>
  <si>
    <t>98 9 09 15050</t>
  </si>
  <si>
    <t>98 9 09 96050</t>
  </si>
  <si>
    <t>98 9 09 80080</t>
  </si>
  <si>
    <t>5К 0 00 00000</t>
  </si>
  <si>
    <t>5К 0 01 00000</t>
  </si>
  <si>
    <t>Муниципальная программа "О содействии развитию иных форм местного самоуправления на территории города Кировска Ленинградской области"</t>
  </si>
  <si>
    <t>Основное мероприятие "Благоустройство дворовой территории"</t>
  </si>
  <si>
    <t>6К 0 00 00000</t>
  </si>
  <si>
    <t>6К 1 00 00000</t>
  </si>
  <si>
    <t>6К 1 01 00000</t>
  </si>
  <si>
    <t>Основное мероприятие "Управление учреждением"</t>
  </si>
  <si>
    <t>Подпрограмма " Обеспечение деятельности учреждения"</t>
  </si>
  <si>
    <t>Подпрограмма "Благоустройство на территории МО "Кировск" Кировского муниципального района Ленинградской области"</t>
  </si>
  <si>
    <t>Основное мероприятие "Содержание территории"</t>
  </si>
  <si>
    <t>Муниципальная программа  "Содержание и обслуживание объектом муниципальной инфраструктуры МО "Кировск" Кировского муниципального района Ленинградской области"</t>
  </si>
  <si>
    <t>6К 3 00 00000</t>
  </si>
  <si>
    <t>6К 3 01 00000</t>
  </si>
  <si>
    <t>Мероприятия по благоустройству</t>
  </si>
  <si>
    <t>6К 3 01 15890</t>
  </si>
  <si>
    <t>6К 2 00 00000</t>
  </si>
  <si>
    <t>6К 2 01 00000</t>
  </si>
  <si>
    <t>6К 2 01 15880</t>
  </si>
  <si>
    <t>Подпрограмма  "Коммунальное хозяйство МО "Кировск" Кировского муниципального района Ленинградской области"</t>
  </si>
  <si>
    <t>Основное мероприятие"Содержание коммунальной инфраструктуры"</t>
  </si>
  <si>
    <t>Содержание объектов инженерной инфраструктуры</t>
  </si>
  <si>
    <t>Подпрограмма  "Дорожное хозяйство МО "Кировск" Кировского муниципального района Ленинградской области"</t>
  </si>
  <si>
    <t>Основное мероприятие"Содержание дорог"</t>
  </si>
  <si>
    <t xml:space="preserve">Содержание дорог местного значения и искуственных сооружений на них, проездов, тротуаров </t>
  </si>
  <si>
    <t>6К 1 01 14710</t>
  </si>
  <si>
    <t>59 0 00 00000</t>
  </si>
  <si>
    <t>Основное мероприятие "Проект организации дорожного движения автомобильных дорог МО "Кировск"</t>
  </si>
  <si>
    <t xml:space="preserve">Разработка проекта организации дорожного движения автомобильных дорог </t>
  </si>
  <si>
    <t>60 1 01 S0140</t>
  </si>
  <si>
    <t>50 0 01 S0880</t>
  </si>
  <si>
    <t>03 5 01 S0350</t>
  </si>
  <si>
    <t>6К 4 00 00000</t>
  </si>
  <si>
    <t>6К 4 01 00000</t>
  </si>
  <si>
    <t>6К 4 01 00250</t>
  </si>
  <si>
    <t>Капитальный ремонт объектов культуры городских поселений Ленинградской области</t>
  </si>
  <si>
    <t>98 9 09 10070</t>
  </si>
  <si>
    <t>Приобретение земельных участков в собственность муниципального образования</t>
  </si>
  <si>
    <t>98 9 09 10330</t>
  </si>
  <si>
    <t>98 9 09 72020</t>
  </si>
  <si>
    <t>60 3 00 00000</t>
  </si>
  <si>
    <t>60 3 01 00000</t>
  </si>
  <si>
    <t>60 3 01 S4200</t>
  </si>
  <si>
    <t>Обеспечение выплат стимулирующего характера работникам муниципальных учреждений культуры Ленинградской области</t>
  </si>
  <si>
    <t>120</t>
  </si>
  <si>
    <t>240</t>
  </si>
  <si>
    <t>850</t>
  </si>
  <si>
    <t>Уплата налогов, сборов и иных платежей</t>
  </si>
  <si>
    <t>610</t>
  </si>
  <si>
    <t xml:space="preserve">Субсидии бюджетным учреждениям </t>
  </si>
  <si>
    <t>Социальные выплаты гражданам, кроме публичных нормативных социальных выплат</t>
  </si>
  <si>
    <t>320</t>
  </si>
  <si>
    <t>110</t>
  </si>
  <si>
    <t>830</t>
  </si>
  <si>
    <t>Исполнение судебных актов</t>
  </si>
  <si>
    <t>98 9 09 15720</t>
  </si>
  <si>
    <t xml:space="preserve">Бюджетные инвестиции </t>
  </si>
  <si>
    <t>Всего</t>
  </si>
  <si>
    <t>Приложение № 8</t>
  </si>
  <si>
    <t xml:space="preserve">Непрограммные расходы </t>
  </si>
  <si>
    <t>59 1 00 00000</t>
  </si>
  <si>
    <t>59 1 01 00000</t>
  </si>
  <si>
    <t>59 1 01 14720</t>
  </si>
  <si>
    <t>5C 0 00 00000</t>
  </si>
  <si>
    <t>5C 2 00 00000</t>
  </si>
  <si>
    <t>5C 2 01 00000</t>
  </si>
  <si>
    <t>77 0 00 00000</t>
  </si>
  <si>
    <t>98 9 09 15200</t>
  </si>
  <si>
    <t>5Б 0 00 00000</t>
  </si>
  <si>
    <t>5Б 0 01 00000</t>
  </si>
  <si>
    <t>5Б 0 01 S4310</t>
  </si>
  <si>
    <t>67 4 09 00000</t>
  </si>
  <si>
    <t>Муниципальная программа "Борьба с борщевиком Сосновского на территории муниципального образования "Кировск" Кировского муниципального района Ленинградской области"</t>
  </si>
  <si>
    <t>Основное мероприятие "Мероприятия по борьбе с борщевиком Сосновского"</t>
  </si>
  <si>
    <t>Подпрограмма "Ремонт объектов водоснабжения и водоотведения на территории МО "Кировск"</t>
  </si>
  <si>
    <t>Расходы по содержанию объектов инженерной инфраструктуры (ливневая канализация)</t>
  </si>
  <si>
    <t>98 9 09 96040</t>
  </si>
  <si>
    <t>98 9 09 96110</t>
  </si>
  <si>
    <t>Иные межбюджетные трансферты</t>
  </si>
  <si>
    <t>Осуществление полномочий поселений по муниципальному жилищному контролю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</si>
  <si>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</si>
  <si>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Иные закупки товаров, работ и услуг для обеспечения государственных (муниципальных) нужд</t>
  </si>
  <si>
    <t>77 2 01 00000</t>
  </si>
  <si>
    <t>77 2 00 00000</t>
  </si>
  <si>
    <t>77 2 01 16020</t>
  </si>
  <si>
    <t>Подпрограмма "Мероприятия по энергосбережению и повышению энергетической эффективности в жилищной сфере"</t>
  </si>
  <si>
    <t>77 2 01 95150</t>
  </si>
  <si>
    <t>Мероприятия на проведение аварийных и неотложных работ объектов жилищно-коммунального назначения</t>
  </si>
  <si>
    <t>98 9 09 15440</t>
  </si>
  <si>
    <t>Мероприятия направленные на возмещение расходов по установке индивидуальных приборов учета</t>
  </si>
  <si>
    <t>Бюджетные инвестиции</t>
  </si>
  <si>
    <t>5C 2 01 16040</t>
  </si>
  <si>
    <t>5C 2 01 S0260</t>
  </si>
  <si>
    <t>Мероприятия, направленные на безаварийную работу объектов водоснабжения и водоотведения</t>
  </si>
  <si>
    <t>77 1 00 00000</t>
  </si>
  <si>
    <t>77 1 01 00000</t>
  </si>
  <si>
    <t>77 1 01 16050</t>
  </si>
  <si>
    <t>77 1 01 S2120</t>
  </si>
  <si>
    <t>Подпрограмма "Мероприятия по энергосбережению и повышению энергетической эффективности в коммунальной сфере"</t>
  </si>
  <si>
    <t>Проверка сметной документации</t>
  </si>
  <si>
    <t>Расходы за счет резервного фонда Правительства Ленинградской области</t>
  </si>
  <si>
    <t>98 9 09 80940</t>
  </si>
  <si>
    <t>6L 0 00 00000</t>
  </si>
  <si>
    <t>6L 1 00 00000</t>
  </si>
  <si>
    <t>Подпрограмма "Благоустройство дворовых территорий города Кировска Ленинградской области"</t>
  </si>
  <si>
    <t>6L 2 00 00000</t>
  </si>
  <si>
    <t>6L 2 01 00000</t>
  </si>
  <si>
    <t>Подпрограмма "Благоустройство общественных территорий города Кировска Ленинградской области"</t>
  </si>
  <si>
    <t>Основное мероприятие "Благоустройство общественных территорий города Кировска Ленинградской области"</t>
  </si>
  <si>
    <t>6R 1 01 00250</t>
  </si>
  <si>
    <t>6R 0 00 00000</t>
  </si>
  <si>
    <t>6R 1 00 00000</t>
  </si>
  <si>
    <t>6R 1 01 00000</t>
  </si>
  <si>
    <t>6R 1 01 12810</t>
  </si>
  <si>
    <t>Муниципальная программа "Молодежная политика, физическая культура и спорт муниципального образования "Кировск" Кировского муниципального района Ленинградской области"</t>
  </si>
  <si>
    <t>Подпрограмма "Работа с молодежью в муниципальном образовании "Кировск"</t>
  </si>
  <si>
    <t>Основное мероприятие "Работа с молодежью в муниципальном образовании "Кировск"</t>
  </si>
  <si>
    <t>Предоставление муниципальным бюджетным и автономным учреждениям субсидий</t>
  </si>
  <si>
    <t>Организация и проведение мероприятий для молодежи</t>
  </si>
  <si>
    <t>5L 0 01 00000</t>
  </si>
  <si>
    <t>5L 0 00 00000</t>
  </si>
  <si>
    <t>Основное мероприятие "Улучшение жилищных условий молодых граждан (молодых семей)"</t>
  </si>
  <si>
    <t>Реализация мероприятий по обеспечению жильем молодых семей</t>
  </si>
  <si>
    <t>5L 0 01 L4970</t>
  </si>
  <si>
    <t>5L 0 01 S0750</t>
  </si>
  <si>
    <t>5L 0 02 S0740</t>
  </si>
  <si>
    <t>Предоставление социальных выплат и дополнительных социальных выплат молодым гражданам (молодым семьям) на жилье</t>
  </si>
  <si>
    <t>Основное мероприятие "Улучшение жилищных условий граждан с использованием средств ипотечного кредита (займа)"</t>
  </si>
  <si>
    <t>5L 0 02 00000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</si>
  <si>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</si>
  <si>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98 9 09 10300</t>
  </si>
  <si>
    <t>Содержание и обслуживание объектов имущества казны муниципального образования</t>
  </si>
  <si>
    <t>6R 2 00 00000</t>
  </si>
  <si>
    <t>6R 2 01 00000</t>
  </si>
  <si>
    <t>6R 2 01 12820</t>
  </si>
  <si>
    <t>Подпрограмма "Организация проведения физкультурно-оздоровительных и спортивных мероприятий в муниципальном образовании "Кировск"</t>
  </si>
  <si>
    <t>Основное мероприятие "Организация проведения физкультурно-оздоровительных и спортивных мероприятий в муниципальном образовании "Кировск"</t>
  </si>
  <si>
    <t>Организация и проведение физкультурно-оздоровительных и спортивных мероприятий в МО "Кировск"</t>
  </si>
  <si>
    <t>360</t>
  </si>
  <si>
    <t>5К 0 01 S4660</t>
  </si>
  <si>
    <t>Другие вопросы в области культуры, кинематографии</t>
  </si>
  <si>
    <t>Обеспечение пожарной безопасности</t>
  </si>
  <si>
    <t>Расходы на выплаты персоналу государственных (муниципальных) органов</t>
  </si>
  <si>
    <t>Расходы на выплаты персоналу казенных учреждений</t>
  </si>
  <si>
    <t>Субсидии юридическим лицам (кроме некоммерческих организаций),индивидуальным предпринимателям, физическим лицам - производителям товаров, работ, услуг</t>
  </si>
  <si>
    <t>Иные выплаты населению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</si>
  <si>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</si>
  <si>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</si>
  <si>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Физическая культура</t>
  </si>
  <si>
    <t xml:space="preserve"> </t>
  </si>
  <si>
    <t>Муниципальная программа "Благоустройство дворовых территорий и рекреационных зон в г.Кировске Ленинградской области"</t>
  </si>
  <si>
    <t>Муниципальная программа "Социально-культурная деятельность МО "Кировск" Кировского муниципального района Ленинградской области"</t>
  </si>
  <si>
    <t>03 1 01 S0360</t>
  </si>
  <si>
    <t xml:space="preserve">Муниципальная программа "Создание условий для эффективного выполнения органами местного самоуправления своих полномочий на территории муниципального образования "Кировск" </t>
  </si>
  <si>
    <t>Основное мероприятие "Ремонт дорог, обустройство контейнерных площадок, благоустройство территории п.Молодцово"</t>
  </si>
  <si>
    <t>Реализация областного закона от 14 декабря 2012г. № 95-оз "О содействии развитию на части территорий муниципальных образований Ленинградской области иных форм местного самоуправления"</t>
  </si>
  <si>
    <t>Осуществление земельного контроля поселений за использованием земель на территориях поселений</t>
  </si>
  <si>
    <t>Подпрограмма "Обеспечение функционирования МБУ "Центр поддержки предпринимательства г.Кировск"</t>
  </si>
  <si>
    <t>Основное мероприятие "Обеспечение функционирования учреждения"</t>
  </si>
  <si>
    <t>Исполнение судебных актов Российской Федерации и мировых соглашений по возмещению вреда</t>
  </si>
  <si>
    <t>Осуществление части полномочий поселений по владению, пользованию и распоряжению имуществом</t>
  </si>
  <si>
    <t>Основное мероприятие "Утепление торцевых стен фасада многоквартирного дома по адресу: Ленинградская область, г. Кировск, ул. Энергетиков, д. 12"</t>
  </si>
  <si>
    <t>Утепление торцевых стен фасада многоквартирного дома по адресу: Ленинградская область, г. Кировск, ул. Энергетиков, д. 12</t>
  </si>
  <si>
    <t xml:space="preserve">Капитальный ремонт (ремонт) муниципального жилищного фонда </t>
  </si>
  <si>
    <t>Муниципальная программа  "Комплексное развитие систем коммунальной инфраструктуры в муниципальном образовании "Кировск" Кировского муниципального района Ленинградской области"</t>
  </si>
  <si>
    <t xml:space="preserve">Мероприятия по строительству и реконструкции объектов водоснабжения, водоотведения и очистки сточных вод </t>
  </si>
  <si>
    <t>Основное мероприятие "Ремонт канализационного коллектора, ремонт сетей наружной канализации, ремонт канализационной насосной станции хозяйственно-бытовых стоков в г. Кировске Ленинградской области"</t>
  </si>
  <si>
    <t>Ремонт канализационной насосной станции хозяйственно-бытовых стоков в г. Кировске</t>
  </si>
  <si>
    <t>Муниципальная программа "Энергосбережение и повышение энергетической эффективности муниципального образования "Кировск" Кировского муниципального района Ленинградской области</t>
  </si>
  <si>
    <t>Основное мероприятие "Замена участков магистральной тепловой сети в п. Молодцово"</t>
  </si>
  <si>
    <t>Мероприятия по обеспечению устойчивого функционирования объектов теплоснабжения на территории Ленинградской области</t>
  </si>
  <si>
    <t>77 1 01 S0160</t>
  </si>
  <si>
    <t>98 9 09 15830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</si>
  <si>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</si>
  <si>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98 9 09 S0200</t>
  </si>
  <si>
    <t>6L 2 01 16140</t>
  </si>
  <si>
    <t>Реализация мероприятий по формированию комфортной городской среды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</si>
  <si>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</si>
  <si>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Расходы на обеспечение деятельности муниципальных казенных учреждений</t>
  </si>
  <si>
    <t>Поддержка отрасли культуры (Реализация социально-культурных проектов МО ЛО)</t>
  </si>
  <si>
    <t>98 9 09 75192</t>
  </si>
  <si>
    <t>98 9 09 75194</t>
  </si>
  <si>
    <t>Поддержка отрасли культуры (Поддержка коллективов самодеятельного народного творчества, имеющих звание "народный" и "образцовый")</t>
  </si>
  <si>
    <t>98 9 09 S5194</t>
  </si>
  <si>
    <t>Муниципальная программа "Обеспечение качественным жильем граждан на территории муниципального образования "Кировск" Кировского муниципального района Ленинградской области"</t>
  </si>
  <si>
    <t>Оплата услуг эфирного времени для освещения развития муниципального образования и деятельности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</si>
  <si>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</si>
  <si>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Субсидии  на возмещение разницы в цене организациям, предоставляющим населению услуги общественного туалета</t>
  </si>
  <si>
    <t>Приобретение коммунальной спецтехники и оборудования в лизинг (сублизинг)</t>
  </si>
  <si>
    <t>98 9 09 15000</t>
  </si>
  <si>
    <t>Мероприятия в области жилищного хозяйства</t>
  </si>
  <si>
    <t>Проведение выборов в представительные органы муниципального образования</t>
  </si>
  <si>
    <t>98 9 09 10200</t>
  </si>
  <si>
    <t>0107</t>
  </si>
  <si>
    <t>Обеспечение проведения выборов и референдумов</t>
  </si>
  <si>
    <t>59 2 00 00000</t>
  </si>
  <si>
    <t>59 2 01 00000</t>
  </si>
  <si>
    <t>59 2 01 14730</t>
  </si>
  <si>
    <t>59 3 00 00000</t>
  </si>
  <si>
    <t>59 3 01 00000</t>
  </si>
  <si>
    <t>59 3 01 14740</t>
  </si>
  <si>
    <t>59 4 00 00000</t>
  </si>
  <si>
    <t>59 4 01 00000</t>
  </si>
  <si>
    <t>Разработка ПСД на создание инженерной и транспортной инфраструктуры в п.Молодцово на земельных участках, предоставленных членам многодетных семей по 105-ОЗ</t>
  </si>
  <si>
    <t>98 9 09 82280</t>
  </si>
  <si>
    <t>77 2 02 00000</t>
  </si>
  <si>
    <t>5C 1 00 00000</t>
  </si>
  <si>
    <t>5C 1 01 00000</t>
  </si>
  <si>
    <t>5C 1 01 S0250</t>
  </si>
  <si>
    <t>Подпрограмма "Строительство, реконструкция и капитальный ремонт объектов водоснабжения, водоотведения и очистки сточных вод на территории МО "Кировск"</t>
  </si>
  <si>
    <t>Основное мероприятие "Реконструкция канализационных очистных сооружений г. Кировск по адресу: г. Кировск, ул. Дубровская, д. 4"</t>
  </si>
  <si>
    <t>98 9 09 15700</t>
  </si>
  <si>
    <t>98 9 09 15730</t>
  </si>
  <si>
    <t>98 9 09 06300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</si>
  <si>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</si>
  <si>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>77 2 02 16150</t>
  </si>
  <si>
    <t>Выполнение работ по установке автоматизированных индивидуальных тепловых пунктов с погодным и часовым регулированием в многоквартирных домах г. Кировска Ленинградской области</t>
  </si>
  <si>
    <t>Разработка схемы газоснабжения МО "Кировск"</t>
  </si>
  <si>
    <t>Подпрограмма «Пожарная безопасность муниципального образования «Кировск» Кировского муниципального района Ленинградской области»</t>
  </si>
  <si>
    <t>Основное мероприятие «Обеспечение пожарной безопасности на территории МО «Кировск»</t>
  </si>
  <si>
    <t>7В 0 00 00000</t>
  </si>
  <si>
    <t>7В 1 00 00000</t>
  </si>
  <si>
    <t>7В 1 01 00000</t>
  </si>
  <si>
    <t>7В 1 01 13830</t>
  </si>
  <si>
    <t>7В 2 00 00000</t>
  </si>
  <si>
    <t>7В 2 01 00000</t>
  </si>
  <si>
    <t>7В 2 01 13840</t>
  </si>
  <si>
    <t>Подпрограмма «Осуществление мероприятий по  гражданской обороне, предупреждению и защите населения от чрезвычайных ситуаций на территории МО «Кировск» Кировского муниципального района Ленинградской области»</t>
  </si>
  <si>
    <t>Основное мероприятие "Реализация мероприятий по повышению надежности и энергетической эффективности в системах электроснабжения"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</si>
  <si>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</si>
  <si>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77 1 02 00000</t>
  </si>
  <si>
    <t>77 1 02 S4270</t>
  </si>
  <si>
    <t>98 9 09 82190</t>
  </si>
  <si>
    <t>Строительство распределительного газопровода для газоснабжения индивидуальных жилых домов №41-110 по ул.Набережная, г.Кировск</t>
  </si>
  <si>
    <t>Обеспечение деятельности органов местного самоуправления</t>
  </si>
  <si>
    <t>Расходы на выплаты по оплате труда работников органов местного самоуправления</t>
  </si>
  <si>
    <t>Расходы на выплаты по оплате труда работников органов местного самоуправления, не являющихся должностями муниципальной службы</t>
  </si>
  <si>
    <t>Расходы на обеспечение функций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</si>
  <si>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</si>
  <si>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</si>
  <si>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Муниципальная программа «Мероприятия по защите населения и территорий муниципального образования «Кировск» Кировского муниципального района Ленинградской области от чрезвычайных ситуаций, обеспечении пожарной безопасности и безопасности людей на водных объектах»</t>
  </si>
  <si>
    <t>Муниципальная программа "Повышение безопасности дорожного движения на улично-дорожной сети муниципального образования "Кировск" Кировского муниципального района Ленинградской области</t>
  </si>
  <si>
    <t>Подпрограмма "Обустройство пешеходных переходов вблизи школ и других учебных заведений на улично-дорожной сети МО "Кировск"</t>
  </si>
  <si>
    <t>Подпрограмма "Разработка проекта организации дорожного движения на автомобильных дорогах МО "Кировск"</t>
  </si>
  <si>
    <t>Основное мероприятие "Обкстройство пешеходных переходов вблизи школ и других учебных заведений"</t>
  </si>
  <si>
    <t>Обустройство пешеходных переходов вблизи школ и других учебных заведений на улично-дорожной сети МО "Кировск"</t>
  </si>
  <si>
    <t>Подпрограмма "Обустройство улично-дорожной сети МО "Кировск" техническими средствами организации дорожного движения"</t>
  </si>
  <si>
    <t>Основное мероприятие "Обустройство улично-дорожной сети МО "Кировск"</t>
  </si>
  <si>
    <t>Обустройство улично-дорожной сети МО "Кировск" техническими средствами организации дорожного движения</t>
  </si>
  <si>
    <t>Подпрограмма "Разработка комплексной схемы организации дорожного движения"</t>
  </si>
  <si>
    <t>Основное мероприятие "Разработка комплексной схемы организации дорожного движения"</t>
  </si>
  <si>
    <t>Разработка комплексной схемы организации дорожного движения</t>
  </si>
  <si>
    <t>59 4 01 14840</t>
  </si>
  <si>
    <t xml:space="preserve">Ремонт автомобильных дорог общего пользования местного значения </t>
  </si>
  <si>
    <t xml:space="preserve">Подпрограмма "Капитальный ремонт и ремонт автомобильных дорог общего пользования МО "Кировск", имеющих приоритетный социально-значимый характер" муниципальной программы "Развитие автомобильных дорог муниципального образования "Кировск" Кировского муниципального района Ленинградской области"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</si>
  <si>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</si>
  <si>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Основное мероприятие "Выполнение работ по установке автоматизированных индивидуальных тепловых пунктов с погодным и часовым регулированием в многоквартирных домах"</t>
  </si>
  <si>
    <t xml:space="preserve">Разработка и утверждение схемы теплоснабжения </t>
  </si>
  <si>
    <t>Реализация мероприятий по борьбе с борщевиком Сосновского на территориях муниципальных образований Ленинградской области</t>
  </si>
  <si>
    <t>Муниципальная программа  "Формирование комфортной городской среды муниципального образования "Кировск" Кировского муниципального района Ленинградской области"</t>
  </si>
  <si>
    <t>6L 1 F2 00000</t>
  </si>
  <si>
    <t>Федеральный проект "Формирование комфортной городской среды"</t>
  </si>
  <si>
    <t>6L 1 F2 55550</t>
  </si>
  <si>
    <t>Реализация программ формирования современной городской среды</t>
  </si>
  <si>
    <t>6L 2 F2 00000</t>
  </si>
  <si>
    <t>6L 2 F2 55550</t>
  </si>
  <si>
    <t xml:space="preserve">Подпрограмма "Капитальный ремонт здания МБУК "ДК г. Кировска" </t>
  </si>
  <si>
    <t>98 9 09 18110</t>
  </si>
  <si>
    <t>Мероприятия по разработке проектно-сметной документации на проведение ремонтных работ</t>
  </si>
  <si>
    <t>98 9 09 18120</t>
  </si>
  <si>
    <t>Мероприятия по капитальному ремонту (ремонту) объектов культуры</t>
  </si>
  <si>
    <t>Муниципальная программа "Создание условий для содействия участию населения в осуществлении местного самоуправления в иных формах на территории муниципального образования "Кировск""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</si>
  <si>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</si>
  <si>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98 9 09 S5196</t>
  </si>
  <si>
    <t>5F 0 00 00000</t>
  </si>
  <si>
    <t>5F 0 01 00000</t>
  </si>
  <si>
    <t>5F 0 01 S4770</t>
  </si>
  <si>
    <t>Муниципальная программа "Энергосбережение и повышение энергетической эффективности МО "Кировск"</t>
  </si>
  <si>
    <t>Основное мероприятие "Замена участка магистральной тепловой сети от котельной п. Молодцово"</t>
  </si>
  <si>
    <t>6Н 0 00 00000</t>
  </si>
  <si>
    <t>6Н 0 01 S0160</t>
  </si>
  <si>
    <t>Оказание услуг по строительному контролю на объектах строительства</t>
  </si>
  <si>
    <t>98 9 09 16320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</si>
  <si>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2020 год</t>
  </si>
  <si>
    <t>98 9 09 10020</t>
  </si>
  <si>
    <t>98 9 09 16310</t>
  </si>
  <si>
    <t>Осуществление строительного контроля с лабораторным сопровождением</t>
  </si>
  <si>
    <t>98 9 09 80370</t>
  </si>
  <si>
    <t>Строительство улично-дорожной сети</t>
  </si>
  <si>
    <t>Основное мероприятие «Предупреждение нарушения правил безопасности людей на водных объектах на территории МО «Кировск»</t>
  </si>
  <si>
    <t>Проведение независимых экспертиз товаров, работ, услуг</t>
  </si>
  <si>
    <t>Мероприятия в целях разработки схемы водоснабжения и водоотведения</t>
  </si>
  <si>
    <t>Осуществление части полномочий поселений в сфере архитектуры и градостроительства</t>
  </si>
  <si>
    <t>Реализация областного закона от 15 января 2018 года №3-оз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</si>
  <si>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от 21 ноября 2019 г.  № ___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</si>
  <si>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</t>
  </si>
  <si>
    <t>67 5 09 00210</t>
  </si>
  <si>
    <t>Обеспечение деятельности Главы местной администрации</t>
  </si>
  <si>
    <t>67 5 09 00000</t>
  </si>
  <si>
    <t>67 5 00 00000</t>
  </si>
  <si>
    <t>Непрограммные расходы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</si>
</sst>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?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Arial Cyr"/>
      <family val="0"/>
    </font>
    <font>
      <b/>
      <i/>
      <sz val="14"/>
      <name val="Arial"/>
      <family val="2"/>
    </font>
    <font>
      <i/>
      <sz val="14"/>
      <name val="Arial"/>
      <family val="2"/>
    </font>
    <font>
      <b/>
      <sz val="12"/>
      <name val="Arial Cyr"/>
      <family val="0"/>
    </font>
    <font>
      <sz val="14"/>
      <name val="Arial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 style="double">
        <color indexed="8"/>
      </right>
      <top style="double"/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 style="double"/>
      <right style="double">
        <color indexed="8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13" fillId="33" borderId="13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top"/>
    </xf>
    <xf numFmtId="0" fontId="5" fillId="0" borderId="11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/>
    </xf>
    <xf numFmtId="0" fontId="4" fillId="34" borderId="0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172" fontId="4" fillId="34" borderId="10" xfId="0" applyNumberFormat="1" applyFont="1" applyFill="1" applyBorder="1" applyAlignment="1">
      <alignment horizontal="right"/>
    </xf>
    <xf numFmtId="172" fontId="6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172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2" fontId="19" fillId="34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vertical="top" wrapText="1"/>
    </xf>
    <xf numFmtId="49" fontId="21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19" fillId="33" borderId="13" xfId="0" applyNumberFormat="1" applyFont="1" applyFill="1" applyBorder="1" applyAlignment="1">
      <alignment horizontal="center"/>
    </xf>
    <xf numFmtId="172" fontId="21" fillId="34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left" vertical="top" wrapText="1"/>
    </xf>
    <xf numFmtId="49" fontId="21" fillId="33" borderId="1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right"/>
    </xf>
    <xf numFmtId="49" fontId="19" fillId="33" borderId="10" xfId="0" applyNumberFormat="1" applyFont="1" applyFill="1" applyBorder="1" applyAlignment="1">
      <alignment horizontal="center"/>
    </xf>
    <xf numFmtId="0" fontId="21" fillId="34" borderId="10" xfId="0" applyNumberFormat="1" applyFont="1" applyFill="1" applyBorder="1" applyAlignment="1">
      <alignment horizontal="left" vertical="top"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/>
    </xf>
    <xf numFmtId="172" fontId="19" fillId="34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21" fillId="35" borderId="10" xfId="0" applyNumberFormat="1" applyFont="1" applyFill="1" applyBorder="1" applyAlignment="1">
      <alignment horizontal="left" vertical="top" wrapText="1"/>
    </xf>
    <xf numFmtId="49" fontId="21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center"/>
    </xf>
    <xf numFmtId="49" fontId="3" fillId="35" borderId="13" xfId="0" applyNumberFormat="1" applyFont="1" applyFill="1" applyBorder="1" applyAlignment="1">
      <alignment horizontal="center"/>
    </xf>
    <xf numFmtId="172" fontId="21" fillId="35" borderId="10" xfId="0" applyNumberFormat="1" applyFont="1" applyFill="1" applyBorder="1" applyAlignment="1">
      <alignment horizontal="right"/>
    </xf>
    <xf numFmtId="49" fontId="3" fillId="35" borderId="10" xfId="0" applyNumberFormat="1" applyFont="1" applyFill="1" applyBorder="1" applyAlignment="1">
      <alignment horizontal="left" vertical="top" wrapText="1"/>
    </xf>
    <xf numFmtId="172" fontId="3" fillId="35" borderId="10" xfId="0" applyNumberFormat="1" applyFont="1" applyFill="1" applyBorder="1" applyAlignment="1">
      <alignment horizontal="right"/>
    </xf>
    <xf numFmtId="49" fontId="21" fillId="35" borderId="13" xfId="0" applyNumberFormat="1" applyFont="1" applyFill="1" applyBorder="1" applyAlignment="1">
      <alignment horizontal="center"/>
    </xf>
    <xf numFmtId="49" fontId="21" fillId="34" borderId="10" xfId="0" applyNumberFormat="1" applyFont="1" applyFill="1" applyBorder="1" applyAlignment="1">
      <alignment horizontal="left" vertical="top" wrapText="1"/>
    </xf>
    <xf numFmtId="172" fontId="3" fillId="33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3" borderId="10" xfId="0" applyNumberFormat="1" applyFont="1" applyFill="1" applyBorder="1" applyAlignment="1">
      <alignment horizontal="left" vertical="top" wrapText="1"/>
    </xf>
    <xf numFmtId="49" fontId="21" fillId="3" borderId="10" xfId="0" applyNumberFormat="1" applyFont="1" applyFill="1" applyBorder="1" applyAlignment="1">
      <alignment horizontal="center"/>
    </xf>
    <xf numFmtId="4" fontId="21" fillId="34" borderId="10" xfId="0" applyNumberFormat="1" applyFont="1" applyFill="1" applyBorder="1" applyAlignment="1">
      <alignment horizontal="right"/>
    </xf>
    <xf numFmtId="49" fontId="3" fillId="3" borderId="10" xfId="0" applyNumberFormat="1" applyFont="1" applyFill="1" applyBorder="1" applyAlignment="1">
      <alignment horizontal="left" vertical="top" wrapText="1"/>
    </xf>
    <xf numFmtId="49" fontId="3" fillId="3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186" fontId="21" fillId="33" borderId="10" xfId="0" applyNumberFormat="1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top"/>
    </xf>
    <xf numFmtId="0" fontId="22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/>
    </xf>
    <xf numFmtId="0" fontId="22" fillId="33" borderId="10" xfId="0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0" fontId="19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 applyProtection="1">
      <alignment horizontal="right" vertical="center" wrapText="1"/>
      <protection/>
    </xf>
    <xf numFmtId="49" fontId="3" fillId="34" borderId="10" xfId="0" applyNumberFormat="1" applyFont="1" applyFill="1" applyBorder="1" applyAlignment="1">
      <alignment horizontal="left" vertical="top" wrapText="1"/>
    </xf>
    <xf numFmtId="172" fontId="19" fillId="35" borderId="10" xfId="0" applyNumberFormat="1" applyFont="1" applyFill="1" applyBorder="1" applyAlignment="1">
      <alignment horizontal="right"/>
    </xf>
    <xf numFmtId="49" fontId="21" fillId="34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49" fontId="3" fillId="34" borderId="13" xfId="0" applyNumberFormat="1" applyFont="1" applyFill="1" applyBorder="1" applyAlignment="1">
      <alignment horizontal="center"/>
    </xf>
    <xf numFmtId="49" fontId="3" fillId="3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8"/>
  <sheetViews>
    <sheetView showGridLines="0" tabSelected="1" zoomScaleSheetLayoutView="80" zoomScalePageLayoutView="0" workbookViewId="0" topLeftCell="A194">
      <selection activeCell="E204" sqref="E204"/>
    </sheetView>
  </sheetViews>
  <sheetFormatPr defaultColWidth="9.125" defaultRowHeight="12.75"/>
  <cols>
    <col min="1" max="1" width="108.50390625" style="21" customWidth="1"/>
    <col min="2" max="2" width="18.00390625" style="1" customWidth="1"/>
    <col min="3" max="3" width="6.625" style="12" customWidth="1"/>
    <col min="4" max="4" width="9.125" style="12" customWidth="1"/>
    <col min="5" max="5" width="14.00390625" style="30" customWidth="1"/>
    <col min="6" max="8" width="9.125" style="1" customWidth="1"/>
    <col min="9" max="9" width="17.875" style="1" customWidth="1"/>
    <col min="10" max="16384" width="9.125" style="1" customWidth="1"/>
  </cols>
  <sheetData>
    <row r="1" spans="1:5" ht="12.75">
      <c r="A1" s="104" t="s">
        <v>214</v>
      </c>
      <c r="B1" s="105"/>
      <c r="C1" s="105"/>
      <c r="D1" s="105"/>
      <c r="E1" s="105"/>
    </row>
    <row r="2" spans="1:5" ht="12.75">
      <c r="A2" s="104" t="s">
        <v>44</v>
      </c>
      <c r="B2" s="105"/>
      <c r="C2" s="105"/>
      <c r="D2" s="105"/>
      <c r="E2" s="105"/>
    </row>
    <row r="3" spans="1:5" ht="12.75">
      <c r="A3" s="104" t="s">
        <v>450</v>
      </c>
      <c r="B3" s="105"/>
      <c r="C3" s="105"/>
      <c r="D3" s="105"/>
      <c r="E3" s="105"/>
    </row>
    <row r="4" spans="1:5" ht="15">
      <c r="A4" s="103"/>
      <c r="B4" s="103"/>
      <c r="C4" s="103"/>
      <c r="D4" s="4"/>
      <c r="E4" s="26"/>
    </row>
    <row r="5" spans="1:5" ht="25.5" customHeight="1">
      <c r="A5" s="100" t="s">
        <v>439</v>
      </c>
      <c r="B5" s="100"/>
      <c r="C5" s="100"/>
      <c r="D5" s="101"/>
      <c r="E5" s="101"/>
    </row>
    <row r="6" spans="1:5" ht="29.25" customHeight="1">
      <c r="A6" s="102"/>
      <c r="B6" s="102"/>
      <c r="C6" s="102"/>
      <c r="D6" s="101"/>
      <c r="E6" s="101"/>
    </row>
    <row r="7" spans="3:5" ht="15" customHeight="1" thickBot="1">
      <c r="C7" s="1"/>
      <c r="D7" s="1"/>
      <c r="E7" s="26"/>
    </row>
    <row r="8" spans="1:5" s="2" customFormat="1" ht="50.25" customHeight="1" thickBot="1" thickTop="1">
      <c r="A8" s="98" t="s">
        <v>22</v>
      </c>
      <c r="B8" s="95" t="s">
        <v>51</v>
      </c>
      <c r="C8" s="95" t="s">
        <v>52</v>
      </c>
      <c r="D8" s="96" t="s">
        <v>50</v>
      </c>
      <c r="E8" s="97" t="s">
        <v>31</v>
      </c>
    </row>
    <row r="9" spans="1:5" ht="17.25" customHeight="1" thickTop="1">
      <c r="A9" s="22">
        <v>1</v>
      </c>
      <c r="B9" s="9">
        <v>2</v>
      </c>
      <c r="C9" s="9">
        <v>3</v>
      </c>
      <c r="D9" s="17">
        <v>4</v>
      </c>
      <c r="E9" s="27">
        <v>5</v>
      </c>
    </row>
    <row r="10" spans="1:5" ht="17.25" customHeight="1">
      <c r="A10" s="34" t="s">
        <v>213</v>
      </c>
      <c r="B10" s="35"/>
      <c r="C10" s="36"/>
      <c r="D10" s="37"/>
      <c r="E10" s="38">
        <f>E11+E16+E35+E46+E52+E73+E79+E84+E98+E103+E115+E126+E147+E151+E167+E210+E224+E252+E263</f>
        <v>293555.69999999995</v>
      </c>
    </row>
    <row r="11" spans="1:5" s="3" customFormat="1" ht="32.25">
      <c r="A11" s="39" t="s">
        <v>306</v>
      </c>
      <c r="B11" s="40" t="s">
        <v>128</v>
      </c>
      <c r="C11" s="41"/>
      <c r="D11" s="42"/>
      <c r="E11" s="43">
        <f>E12</f>
        <v>10000</v>
      </c>
    </row>
    <row r="12" spans="1:5" s="3" customFormat="1" ht="15.75">
      <c r="A12" s="39" t="s">
        <v>127</v>
      </c>
      <c r="B12" s="40" t="s">
        <v>129</v>
      </c>
      <c r="C12" s="41"/>
      <c r="D12" s="42"/>
      <c r="E12" s="43">
        <f>E13</f>
        <v>10000</v>
      </c>
    </row>
    <row r="13" spans="1:5" s="3" customFormat="1" ht="15.75">
      <c r="A13" s="39" t="s">
        <v>131</v>
      </c>
      <c r="B13" s="40" t="s">
        <v>130</v>
      </c>
      <c r="C13" s="41"/>
      <c r="D13" s="42"/>
      <c r="E13" s="43">
        <f>E14</f>
        <v>10000</v>
      </c>
    </row>
    <row r="14" spans="1:5" s="16" customFormat="1" ht="15.75" customHeight="1">
      <c r="A14" s="44" t="s">
        <v>237</v>
      </c>
      <c r="B14" s="40" t="s">
        <v>130</v>
      </c>
      <c r="C14" s="40" t="s">
        <v>201</v>
      </c>
      <c r="D14" s="45"/>
      <c r="E14" s="43">
        <f>E15</f>
        <v>10000</v>
      </c>
    </row>
    <row r="15" spans="1:5" s="3" customFormat="1" ht="15">
      <c r="A15" s="46" t="s">
        <v>21</v>
      </c>
      <c r="B15" s="41" t="s">
        <v>130</v>
      </c>
      <c r="C15" s="41" t="s">
        <v>201</v>
      </c>
      <c r="D15" s="47" t="s">
        <v>20</v>
      </c>
      <c r="E15" s="48">
        <v>10000</v>
      </c>
    </row>
    <row r="16" spans="1:5" s="3" customFormat="1" ht="32.25">
      <c r="A16" s="39" t="s">
        <v>307</v>
      </c>
      <c r="B16" s="40" t="s">
        <v>133</v>
      </c>
      <c r="C16" s="49"/>
      <c r="D16" s="42"/>
      <c r="E16" s="43">
        <f>E17+E25+E30</f>
        <v>75175.79999999999</v>
      </c>
    </row>
    <row r="17" spans="1:5" s="3" customFormat="1" ht="18" customHeight="1">
      <c r="A17" s="39" t="s">
        <v>134</v>
      </c>
      <c r="B17" s="40" t="s">
        <v>136</v>
      </c>
      <c r="C17" s="49"/>
      <c r="D17" s="42"/>
      <c r="E17" s="43">
        <f>E18</f>
        <v>57196.399999999994</v>
      </c>
    </row>
    <row r="18" spans="1:5" s="3" customFormat="1" ht="32.25">
      <c r="A18" s="39" t="s">
        <v>135</v>
      </c>
      <c r="B18" s="40" t="s">
        <v>143</v>
      </c>
      <c r="C18" s="49"/>
      <c r="D18" s="42"/>
      <c r="E18" s="43">
        <f>E19+E22</f>
        <v>57196.399999999994</v>
      </c>
    </row>
    <row r="19" spans="1:5" s="3" customFormat="1" ht="18" customHeight="1">
      <c r="A19" s="50" t="s">
        <v>85</v>
      </c>
      <c r="B19" s="40" t="s">
        <v>144</v>
      </c>
      <c r="C19" s="49"/>
      <c r="D19" s="42"/>
      <c r="E19" s="43">
        <f>E20</f>
        <v>46791.6</v>
      </c>
    </row>
    <row r="20" spans="1:5" s="16" customFormat="1" ht="15.75" customHeight="1">
      <c r="A20" s="44" t="s">
        <v>205</v>
      </c>
      <c r="B20" s="40" t="s">
        <v>144</v>
      </c>
      <c r="C20" s="40" t="s">
        <v>204</v>
      </c>
      <c r="D20" s="45"/>
      <c r="E20" s="43">
        <f>E21</f>
        <v>46791.6</v>
      </c>
    </row>
    <row r="21" spans="1:5" s="3" customFormat="1" ht="15">
      <c r="A21" s="46" t="s">
        <v>24</v>
      </c>
      <c r="B21" s="41" t="s">
        <v>144</v>
      </c>
      <c r="C21" s="41" t="s">
        <v>204</v>
      </c>
      <c r="D21" s="47" t="s">
        <v>14</v>
      </c>
      <c r="E21" s="48">
        <v>46791.6</v>
      </c>
    </row>
    <row r="22" spans="1:5" s="3" customFormat="1" ht="33.75" customHeight="1">
      <c r="A22" s="44" t="s">
        <v>199</v>
      </c>
      <c r="B22" s="40" t="s">
        <v>308</v>
      </c>
      <c r="C22" s="41"/>
      <c r="D22" s="47"/>
      <c r="E22" s="43">
        <f>E23</f>
        <v>10404.8</v>
      </c>
    </row>
    <row r="23" spans="1:5" s="16" customFormat="1" ht="18" customHeight="1">
      <c r="A23" s="44" t="s">
        <v>205</v>
      </c>
      <c r="B23" s="40" t="s">
        <v>308</v>
      </c>
      <c r="C23" s="40" t="s">
        <v>204</v>
      </c>
      <c r="D23" s="45"/>
      <c r="E23" s="43">
        <f>E24</f>
        <v>10404.8</v>
      </c>
    </row>
    <row r="24" spans="1:5" s="3" customFormat="1" ht="18" customHeight="1">
      <c r="A24" s="46" t="s">
        <v>24</v>
      </c>
      <c r="B24" s="41" t="s">
        <v>308</v>
      </c>
      <c r="C24" s="41" t="s">
        <v>204</v>
      </c>
      <c r="D24" s="47" t="s">
        <v>14</v>
      </c>
      <c r="E24" s="48">
        <v>10404.8</v>
      </c>
    </row>
    <row r="25" spans="1:5" s="3" customFormat="1" ht="32.25">
      <c r="A25" s="50" t="s">
        <v>138</v>
      </c>
      <c r="B25" s="40" t="s">
        <v>147</v>
      </c>
      <c r="C25" s="49" t="s">
        <v>23</v>
      </c>
      <c r="D25" s="42"/>
      <c r="E25" s="43">
        <f>E26</f>
        <v>6744.4</v>
      </c>
    </row>
    <row r="26" spans="1:5" s="3" customFormat="1" ht="15.75">
      <c r="A26" s="50" t="s">
        <v>140</v>
      </c>
      <c r="B26" s="40" t="s">
        <v>148</v>
      </c>
      <c r="C26" s="49"/>
      <c r="D26" s="42"/>
      <c r="E26" s="43">
        <f>E27</f>
        <v>6744.4</v>
      </c>
    </row>
    <row r="27" spans="1:5" s="3" customFormat="1" ht="15.75">
      <c r="A27" s="50" t="s">
        <v>139</v>
      </c>
      <c r="B27" s="40" t="s">
        <v>149</v>
      </c>
      <c r="C27" s="49"/>
      <c r="D27" s="42"/>
      <c r="E27" s="43">
        <f>E28</f>
        <v>6744.4</v>
      </c>
    </row>
    <row r="28" spans="1:5" s="16" customFormat="1" ht="15.75">
      <c r="A28" s="44" t="s">
        <v>205</v>
      </c>
      <c r="B28" s="40" t="s">
        <v>149</v>
      </c>
      <c r="C28" s="40" t="s">
        <v>204</v>
      </c>
      <c r="D28" s="45"/>
      <c r="E28" s="43">
        <f>E29</f>
        <v>6744.4</v>
      </c>
    </row>
    <row r="29" spans="1:5" s="3" customFormat="1" ht="15">
      <c r="A29" s="46" t="s">
        <v>296</v>
      </c>
      <c r="B29" s="41" t="s">
        <v>149</v>
      </c>
      <c r="C29" s="41" t="s">
        <v>204</v>
      </c>
      <c r="D29" s="47" t="s">
        <v>34</v>
      </c>
      <c r="E29" s="48">
        <v>6744.4</v>
      </c>
    </row>
    <row r="30" spans="1:5" s="3" customFormat="1" ht="15.75">
      <c r="A30" s="39" t="s">
        <v>422</v>
      </c>
      <c r="B30" s="40" t="s">
        <v>145</v>
      </c>
      <c r="C30" s="49"/>
      <c r="D30" s="42"/>
      <c r="E30" s="43">
        <f>E31</f>
        <v>11235</v>
      </c>
    </row>
    <row r="31" spans="1:5" s="3" customFormat="1" ht="15.75">
      <c r="A31" s="39" t="s">
        <v>137</v>
      </c>
      <c r="B31" s="40" t="s">
        <v>146</v>
      </c>
      <c r="C31" s="49"/>
      <c r="D31" s="42"/>
      <c r="E31" s="43">
        <f>E32</f>
        <v>11235</v>
      </c>
    </row>
    <row r="32" spans="1:5" s="3" customFormat="1" ht="17.25" customHeight="1">
      <c r="A32" s="51" t="s">
        <v>191</v>
      </c>
      <c r="B32" s="40" t="s">
        <v>187</v>
      </c>
      <c r="C32" s="49"/>
      <c r="D32" s="42"/>
      <c r="E32" s="43">
        <f>E33</f>
        <v>11235</v>
      </c>
    </row>
    <row r="33" spans="1:5" s="16" customFormat="1" ht="15.75">
      <c r="A33" s="44" t="s">
        <v>237</v>
      </c>
      <c r="B33" s="40" t="s">
        <v>187</v>
      </c>
      <c r="C33" s="40" t="s">
        <v>201</v>
      </c>
      <c r="D33" s="45"/>
      <c r="E33" s="43">
        <f>E34</f>
        <v>11235</v>
      </c>
    </row>
    <row r="34" spans="1:5" s="3" customFormat="1" ht="15">
      <c r="A34" s="46" t="s">
        <v>24</v>
      </c>
      <c r="B34" s="41" t="s">
        <v>187</v>
      </c>
      <c r="C34" s="41" t="s">
        <v>201</v>
      </c>
      <c r="D34" s="47" t="s">
        <v>14</v>
      </c>
      <c r="E34" s="48">
        <v>11235</v>
      </c>
    </row>
    <row r="35" spans="1:5" ht="16.5" customHeight="1">
      <c r="A35" s="39" t="s">
        <v>49</v>
      </c>
      <c r="B35" s="40" t="s">
        <v>87</v>
      </c>
      <c r="C35" s="49" t="s">
        <v>23</v>
      </c>
      <c r="D35" s="42"/>
      <c r="E35" s="43">
        <f>E36+E41</f>
        <v>1932.5</v>
      </c>
    </row>
    <row r="36" spans="1:5" ht="18.75" customHeight="1">
      <c r="A36" s="52" t="s">
        <v>101</v>
      </c>
      <c r="B36" s="40" t="s">
        <v>109</v>
      </c>
      <c r="C36" s="41"/>
      <c r="D36" s="42"/>
      <c r="E36" s="43">
        <f>E37</f>
        <v>752</v>
      </c>
    </row>
    <row r="37" spans="1:5" ht="16.5" customHeight="1">
      <c r="A37" s="52" t="s">
        <v>108</v>
      </c>
      <c r="B37" s="40" t="s">
        <v>110</v>
      </c>
      <c r="C37" s="41"/>
      <c r="D37" s="42"/>
      <c r="E37" s="43">
        <f>E38</f>
        <v>752</v>
      </c>
    </row>
    <row r="38" spans="1:5" ht="31.5" customHeight="1">
      <c r="A38" s="52" t="s">
        <v>102</v>
      </c>
      <c r="B38" s="40" t="s">
        <v>111</v>
      </c>
      <c r="C38" s="49"/>
      <c r="D38" s="42"/>
      <c r="E38" s="43">
        <f>E39</f>
        <v>752</v>
      </c>
    </row>
    <row r="39" spans="1:5" s="14" customFormat="1" ht="16.5" customHeight="1">
      <c r="A39" s="44" t="s">
        <v>205</v>
      </c>
      <c r="B39" s="40" t="s">
        <v>111</v>
      </c>
      <c r="C39" s="40" t="s">
        <v>204</v>
      </c>
      <c r="D39" s="45"/>
      <c r="E39" s="43">
        <f>E40</f>
        <v>752</v>
      </c>
    </row>
    <row r="40" spans="1:5" ht="17.25" customHeight="1">
      <c r="A40" s="46" t="s">
        <v>3</v>
      </c>
      <c r="B40" s="41" t="s">
        <v>111</v>
      </c>
      <c r="C40" s="41" t="s">
        <v>204</v>
      </c>
      <c r="D40" s="47" t="s">
        <v>19</v>
      </c>
      <c r="E40" s="48">
        <v>752</v>
      </c>
    </row>
    <row r="41" spans="1:5" ht="35.25" customHeight="1">
      <c r="A41" s="39" t="s">
        <v>313</v>
      </c>
      <c r="B41" s="40" t="s">
        <v>88</v>
      </c>
      <c r="C41" s="41"/>
      <c r="D41" s="42"/>
      <c r="E41" s="43">
        <f>E42</f>
        <v>1180.5</v>
      </c>
    </row>
    <row r="42" spans="1:5" ht="16.5" customHeight="1">
      <c r="A42" s="39" t="s">
        <v>314</v>
      </c>
      <c r="B42" s="40" t="s">
        <v>86</v>
      </c>
      <c r="C42" s="41"/>
      <c r="D42" s="42"/>
      <c r="E42" s="43">
        <f>E43</f>
        <v>1180.5</v>
      </c>
    </row>
    <row r="43" spans="1:5" ht="21" customHeight="1">
      <c r="A43" s="50" t="s">
        <v>85</v>
      </c>
      <c r="B43" s="40" t="s">
        <v>89</v>
      </c>
      <c r="C43" s="49"/>
      <c r="D43" s="42"/>
      <c r="E43" s="43">
        <f>E44</f>
        <v>1180.5</v>
      </c>
    </row>
    <row r="44" spans="1:5" s="14" customFormat="1" ht="17.25" customHeight="1">
      <c r="A44" s="44" t="s">
        <v>205</v>
      </c>
      <c r="B44" s="40" t="s">
        <v>89</v>
      </c>
      <c r="C44" s="40" t="s">
        <v>204</v>
      </c>
      <c r="D44" s="45"/>
      <c r="E44" s="43">
        <f>E45</f>
        <v>1180.5</v>
      </c>
    </row>
    <row r="45" spans="1:5" ht="17.25" customHeight="1">
      <c r="A45" s="46" t="s">
        <v>7</v>
      </c>
      <c r="B45" s="41" t="s">
        <v>89</v>
      </c>
      <c r="C45" s="41" t="s">
        <v>204</v>
      </c>
      <c r="D45" s="47" t="s">
        <v>32</v>
      </c>
      <c r="E45" s="48">
        <v>1180.5</v>
      </c>
    </row>
    <row r="46" spans="1:5" s="3" customFormat="1" ht="51" customHeight="1" hidden="1">
      <c r="A46" s="39" t="s">
        <v>309</v>
      </c>
      <c r="B46" s="40" t="s">
        <v>95</v>
      </c>
      <c r="C46" s="41"/>
      <c r="D46" s="42"/>
      <c r="E46" s="43">
        <f>E47</f>
        <v>0</v>
      </c>
    </row>
    <row r="47" spans="1:5" s="3" customFormat="1" ht="30.75" customHeight="1" hidden="1">
      <c r="A47" s="39" t="s">
        <v>310</v>
      </c>
      <c r="B47" s="40" t="s">
        <v>96</v>
      </c>
      <c r="C47" s="41"/>
      <c r="D47" s="42"/>
      <c r="E47" s="43">
        <f>E48</f>
        <v>0</v>
      </c>
    </row>
    <row r="48" spans="1:5" s="3" customFormat="1" ht="46.5" customHeight="1" hidden="1">
      <c r="A48" s="39" t="s">
        <v>311</v>
      </c>
      <c r="B48" s="40" t="s">
        <v>186</v>
      </c>
      <c r="C48" s="49"/>
      <c r="D48" s="42"/>
      <c r="E48" s="43">
        <f>E49</f>
        <v>0</v>
      </c>
    </row>
    <row r="49" spans="1:5" s="16" customFormat="1" ht="30" customHeight="1" hidden="1">
      <c r="A49" s="44" t="s">
        <v>237</v>
      </c>
      <c r="B49" s="40" t="s">
        <v>186</v>
      </c>
      <c r="C49" s="40" t="s">
        <v>201</v>
      </c>
      <c r="D49" s="45"/>
      <c r="E49" s="43">
        <f>E50+E51</f>
        <v>0</v>
      </c>
    </row>
    <row r="50" spans="1:5" s="3" customFormat="1" ht="16.5" customHeight="1" hidden="1">
      <c r="A50" s="46" t="s">
        <v>40</v>
      </c>
      <c r="B50" s="41" t="s">
        <v>186</v>
      </c>
      <c r="C50" s="41" t="s">
        <v>201</v>
      </c>
      <c r="D50" s="47" t="s">
        <v>30</v>
      </c>
      <c r="E50" s="48">
        <v>0</v>
      </c>
    </row>
    <row r="51" spans="1:5" s="3" customFormat="1" ht="15" hidden="1">
      <c r="A51" s="46" t="s">
        <v>21</v>
      </c>
      <c r="B51" s="41" t="s">
        <v>186</v>
      </c>
      <c r="C51" s="41" t="s">
        <v>201</v>
      </c>
      <c r="D51" s="47" t="s">
        <v>20</v>
      </c>
      <c r="E51" s="48">
        <v>0</v>
      </c>
    </row>
    <row r="52" spans="1:5" s="3" customFormat="1" ht="32.25">
      <c r="A52" s="39" t="s">
        <v>397</v>
      </c>
      <c r="B52" s="40" t="s">
        <v>182</v>
      </c>
      <c r="C52" s="49"/>
      <c r="D52" s="42"/>
      <c r="E52" s="43">
        <f>E53+E58+E63+E68</f>
        <v>3550</v>
      </c>
    </row>
    <row r="53" spans="1:5" s="3" customFormat="1" ht="32.25" hidden="1">
      <c r="A53" s="39" t="s">
        <v>399</v>
      </c>
      <c r="B53" s="40" t="s">
        <v>216</v>
      </c>
      <c r="C53" s="49"/>
      <c r="D53" s="42"/>
      <c r="E53" s="43">
        <f>E54</f>
        <v>0</v>
      </c>
    </row>
    <row r="54" spans="1:5" s="3" customFormat="1" ht="32.25" hidden="1">
      <c r="A54" s="39" t="s">
        <v>183</v>
      </c>
      <c r="B54" s="40" t="s">
        <v>217</v>
      </c>
      <c r="C54" s="49"/>
      <c r="D54" s="42"/>
      <c r="E54" s="43">
        <f>E55</f>
        <v>0</v>
      </c>
    </row>
    <row r="55" spans="1:5" s="3" customFormat="1" ht="15.75" hidden="1">
      <c r="A55" s="39" t="s">
        <v>184</v>
      </c>
      <c r="B55" s="40" t="s">
        <v>218</v>
      </c>
      <c r="C55" s="49"/>
      <c r="D55" s="42"/>
      <c r="E55" s="43">
        <f>E56</f>
        <v>0</v>
      </c>
    </row>
    <row r="56" spans="1:5" s="3" customFormat="1" ht="22.5" customHeight="1" hidden="1">
      <c r="A56" s="46" t="s">
        <v>237</v>
      </c>
      <c r="B56" s="41" t="s">
        <v>218</v>
      </c>
      <c r="C56" s="41" t="s">
        <v>201</v>
      </c>
      <c r="D56" s="47"/>
      <c r="E56" s="48">
        <f>E57</f>
        <v>0</v>
      </c>
    </row>
    <row r="57" spans="1:5" s="3" customFormat="1" ht="15" hidden="1">
      <c r="A57" s="46" t="s">
        <v>40</v>
      </c>
      <c r="B57" s="41" t="s">
        <v>218</v>
      </c>
      <c r="C57" s="41" t="s">
        <v>201</v>
      </c>
      <c r="D57" s="47" t="s">
        <v>30</v>
      </c>
      <c r="E57" s="48">
        <v>0</v>
      </c>
    </row>
    <row r="58" spans="1:5" s="3" customFormat="1" ht="32.25">
      <c r="A58" s="39" t="s">
        <v>398</v>
      </c>
      <c r="B58" s="40" t="s">
        <v>351</v>
      </c>
      <c r="C58" s="41"/>
      <c r="D58" s="47"/>
      <c r="E58" s="43">
        <f>E59</f>
        <v>2000</v>
      </c>
    </row>
    <row r="59" spans="1:5" s="3" customFormat="1" ht="15" customHeight="1">
      <c r="A59" s="39" t="s">
        <v>400</v>
      </c>
      <c r="B59" s="40" t="s">
        <v>352</v>
      </c>
      <c r="C59" s="41"/>
      <c r="D59" s="47"/>
      <c r="E59" s="43">
        <f>E60</f>
        <v>2000</v>
      </c>
    </row>
    <row r="60" spans="1:5" s="3" customFormat="1" ht="32.25">
      <c r="A60" s="39" t="s">
        <v>401</v>
      </c>
      <c r="B60" s="40" t="s">
        <v>353</v>
      </c>
      <c r="C60" s="41"/>
      <c r="D60" s="47"/>
      <c r="E60" s="43">
        <f>E61</f>
        <v>2000</v>
      </c>
    </row>
    <row r="61" spans="1:5" s="16" customFormat="1" ht="15.75">
      <c r="A61" s="44" t="s">
        <v>237</v>
      </c>
      <c r="B61" s="40" t="s">
        <v>353</v>
      </c>
      <c r="C61" s="40" t="s">
        <v>201</v>
      </c>
      <c r="D61" s="45"/>
      <c r="E61" s="43">
        <f>E62</f>
        <v>2000</v>
      </c>
    </row>
    <row r="62" spans="1:5" s="3" customFormat="1" ht="15">
      <c r="A62" s="46" t="s">
        <v>40</v>
      </c>
      <c r="B62" s="41" t="s">
        <v>353</v>
      </c>
      <c r="C62" s="41" t="s">
        <v>201</v>
      </c>
      <c r="D62" s="47" t="s">
        <v>30</v>
      </c>
      <c r="E62" s="48">
        <v>2000</v>
      </c>
    </row>
    <row r="63" spans="1:5" s="3" customFormat="1" ht="32.25">
      <c r="A63" s="39" t="s">
        <v>402</v>
      </c>
      <c r="B63" s="40" t="s">
        <v>354</v>
      </c>
      <c r="C63" s="41"/>
      <c r="D63" s="47"/>
      <c r="E63" s="43">
        <f>E64</f>
        <v>1550</v>
      </c>
    </row>
    <row r="64" spans="1:5" s="3" customFormat="1" ht="15.75">
      <c r="A64" s="39" t="s">
        <v>403</v>
      </c>
      <c r="B64" s="40" t="s">
        <v>355</v>
      </c>
      <c r="C64" s="41"/>
      <c r="D64" s="47"/>
      <c r="E64" s="43">
        <f>E65</f>
        <v>1550</v>
      </c>
    </row>
    <row r="65" spans="1:5" s="3" customFormat="1" ht="32.25" customHeight="1">
      <c r="A65" s="39" t="s">
        <v>404</v>
      </c>
      <c r="B65" s="40" t="s">
        <v>356</v>
      </c>
      <c r="C65" s="41"/>
      <c r="D65" s="47"/>
      <c r="E65" s="43">
        <f>E66</f>
        <v>1550</v>
      </c>
    </row>
    <row r="66" spans="1:5" s="16" customFormat="1" ht="15.75">
      <c r="A66" s="44" t="s">
        <v>237</v>
      </c>
      <c r="B66" s="40" t="s">
        <v>356</v>
      </c>
      <c r="C66" s="40" t="s">
        <v>201</v>
      </c>
      <c r="D66" s="45"/>
      <c r="E66" s="43">
        <f>E67</f>
        <v>1550</v>
      </c>
    </row>
    <row r="67" spans="1:5" s="3" customFormat="1" ht="15">
      <c r="A67" s="46" t="s">
        <v>40</v>
      </c>
      <c r="B67" s="41" t="s">
        <v>356</v>
      </c>
      <c r="C67" s="41" t="s">
        <v>201</v>
      </c>
      <c r="D67" s="47" t="s">
        <v>30</v>
      </c>
      <c r="E67" s="48">
        <v>1550</v>
      </c>
    </row>
    <row r="68" spans="1:5" s="3" customFormat="1" ht="15.75" hidden="1">
      <c r="A68" s="39" t="s">
        <v>405</v>
      </c>
      <c r="B68" s="53" t="s">
        <v>357</v>
      </c>
      <c r="C68" s="41"/>
      <c r="D68" s="47"/>
      <c r="E68" s="43">
        <f>E69</f>
        <v>0</v>
      </c>
    </row>
    <row r="69" spans="1:5" s="3" customFormat="1" ht="15.75" hidden="1">
      <c r="A69" s="39" t="s">
        <v>406</v>
      </c>
      <c r="B69" s="53" t="s">
        <v>358</v>
      </c>
      <c r="C69" s="41"/>
      <c r="D69" s="47"/>
      <c r="E69" s="43">
        <f>E70</f>
        <v>0</v>
      </c>
    </row>
    <row r="70" spans="1:5" s="3" customFormat="1" ht="15.75" hidden="1">
      <c r="A70" s="39" t="s">
        <v>407</v>
      </c>
      <c r="B70" s="53" t="s">
        <v>408</v>
      </c>
      <c r="C70" s="41"/>
      <c r="D70" s="47"/>
      <c r="E70" s="43">
        <f>E71</f>
        <v>0</v>
      </c>
    </row>
    <row r="71" spans="1:5" s="15" customFormat="1" ht="15" hidden="1">
      <c r="A71" s="54" t="s">
        <v>237</v>
      </c>
      <c r="B71" s="55" t="s">
        <v>408</v>
      </c>
      <c r="C71" s="49" t="s">
        <v>201</v>
      </c>
      <c r="D71" s="42"/>
      <c r="E71" s="56">
        <f>E72</f>
        <v>0</v>
      </c>
    </row>
    <row r="72" spans="1:5" s="3" customFormat="1" ht="15" hidden="1">
      <c r="A72" s="46" t="s">
        <v>40</v>
      </c>
      <c r="B72" s="57" t="s">
        <v>408</v>
      </c>
      <c r="C72" s="41" t="s">
        <v>201</v>
      </c>
      <c r="D72" s="47" t="s">
        <v>30</v>
      </c>
      <c r="E72" s="48">
        <v>0</v>
      </c>
    </row>
    <row r="73" spans="1:5" s="3" customFormat="1" ht="32.25">
      <c r="A73" s="44" t="s">
        <v>158</v>
      </c>
      <c r="B73" s="53" t="s">
        <v>156</v>
      </c>
      <c r="C73" s="41"/>
      <c r="D73" s="42"/>
      <c r="E73" s="43">
        <f>E74</f>
        <v>3561.3</v>
      </c>
    </row>
    <row r="74" spans="1:5" s="3" customFormat="1" ht="15.75">
      <c r="A74" s="39" t="s">
        <v>159</v>
      </c>
      <c r="B74" s="40" t="s">
        <v>157</v>
      </c>
      <c r="C74" s="41"/>
      <c r="D74" s="42"/>
      <c r="E74" s="43">
        <f>E75</f>
        <v>3561.3</v>
      </c>
    </row>
    <row r="75" spans="1:5" s="3" customFormat="1" ht="48">
      <c r="A75" s="39" t="s">
        <v>449</v>
      </c>
      <c r="B75" s="40" t="s">
        <v>295</v>
      </c>
      <c r="C75" s="49"/>
      <c r="D75" s="42"/>
      <c r="E75" s="43">
        <f>E76</f>
        <v>3561.3</v>
      </c>
    </row>
    <row r="76" spans="1:5" s="16" customFormat="1" ht="15.75">
      <c r="A76" s="44" t="s">
        <v>237</v>
      </c>
      <c r="B76" s="40" t="s">
        <v>295</v>
      </c>
      <c r="C76" s="40" t="s">
        <v>201</v>
      </c>
      <c r="D76" s="45"/>
      <c r="E76" s="43">
        <f>E77+E78</f>
        <v>3561.3</v>
      </c>
    </row>
    <row r="77" spans="1:5" s="3" customFormat="1" ht="15">
      <c r="A77" s="46" t="s">
        <v>40</v>
      </c>
      <c r="B77" s="41" t="s">
        <v>295</v>
      </c>
      <c r="C77" s="41" t="s">
        <v>201</v>
      </c>
      <c r="D77" s="47" t="s">
        <v>30</v>
      </c>
      <c r="E77" s="48">
        <v>2048.6</v>
      </c>
    </row>
    <row r="78" spans="1:5" s="3" customFormat="1" ht="15">
      <c r="A78" s="46" t="s">
        <v>21</v>
      </c>
      <c r="B78" s="41" t="s">
        <v>295</v>
      </c>
      <c r="C78" s="41" t="s">
        <v>201</v>
      </c>
      <c r="D78" s="47" t="s">
        <v>20</v>
      </c>
      <c r="E78" s="48">
        <v>1512.7</v>
      </c>
    </row>
    <row r="79" spans="1:5" ht="32.25">
      <c r="A79" s="39" t="s">
        <v>228</v>
      </c>
      <c r="B79" s="40" t="s">
        <v>224</v>
      </c>
      <c r="C79" s="41"/>
      <c r="D79" s="47"/>
      <c r="E79" s="43">
        <f>E80</f>
        <v>111.6</v>
      </c>
    </row>
    <row r="80" spans="1:5" ht="15.75">
      <c r="A80" s="39" t="s">
        <v>229</v>
      </c>
      <c r="B80" s="40" t="s">
        <v>225</v>
      </c>
      <c r="C80" s="41"/>
      <c r="D80" s="47"/>
      <c r="E80" s="43">
        <f>E81</f>
        <v>111.6</v>
      </c>
    </row>
    <row r="81" spans="1:5" ht="32.25">
      <c r="A81" s="39" t="s">
        <v>414</v>
      </c>
      <c r="B81" s="40" t="s">
        <v>226</v>
      </c>
      <c r="C81" s="41"/>
      <c r="D81" s="47"/>
      <c r="E81" s="43">
        <f>E82</f>
        <v>111.6</v>
      </c>
    </row>
    <row r="82" spans="1:5" s="14" customFormat="1" ht="16.5" customHeight="1">
      <c r="A82" s="44" t="s">
        <v>237</v>
      </c>
      <c r="B82" s="40" t="s">
        <v>226</v>
      </c>
      <c r="C82" s="40" t="s">
        <v>201</v>
      </c>
      <c r="D82" s="45"/>
      <c r="E82" s="43">
        <f>E83</f>
        <v>111.6</v>
      </c>
    </row>
    <row r="83" spans="1:5" ht="18" customHeight="1">
      <c r="A83" s="46" t="s">
        <v>21</v>
      </c>
      <c r="B83" s="41" t="s">
        <v>226</v>
      </c>
      <c r="C83" s="41" t="s">
        <v>201</v>
      </c>
      <c r="D83" s="47" t="s">
        <v>20</v>
      </c>
      <c r="E83" s="48">
        <v>111.6</v>
      </c>
    </row>
    <row r="84" spans="1:5" ht="32.25" customHeight="1">
      <c r="A84" s="39" t="s">
        <v>320</v>
      </c>
      <c r="B84" s="40" t="s">
        <v>219</v>
      </c>
      <c r="C84" s="41"/>
      <c r="D84" s="47"/>
      <c r="E84" s="43">
        <f>E85+E90</f>
        <v>2500</v>
      </c>
    </row>
    <row r="85" spans="1:5" ht="30.75" customHeight="1">
      <c r="A85" s="39" t="s">
        <v>365</v>
      </c>
      <c r="B85" s="40" t="s">
        <v>362</v>
      </c>
      <c r="C85" s="41"/>
      <c r="D85" s="47"/>
      <c r="E85" s="43">
        <f>E86</f>
        <v>2500</v>
      </c>
    </row>
    <row r="86" spans="1:5" ht="32.25" customHeight="1">
      <c r="A86" s="39" t="s">
        <v>366</v>
      </c>
      <c r="B86" s="40" t="s">
        <v>363</v>
      </c>
      <c r="C86" s="41"/>
      <c r="D86" s="47"/>
      <c r="E86" s="43">
        <f>E87</f>
        <v>2500</v>
      </c>
    </row>
    <row r="87" spans="1:5" ht="32.25" customHeight="1">
      <c r="A87" s="39" t="s">
        <v>321</v>
      </c>
      <c r="B87" s="40" t="s">
        <v>364</v>
      </c>
      <c r="C87" s="41"/>
      <c r="D87" s="47"/>
      <c r="E87" s="43">
        <f>E88</f>
        <v>2500</v>
      </c>
    </row>
    <row r="88" spans="1:5" s="14" customFormat="1" ht="18.75" customHeight="1">
      <c r="A88" s="44" t="s">
        <v>246</v>
      </c>
      <c r="B88" s="40" t="s">
        <v>364</v>
      </c>
      <c r="C88" s="40" t="s">
        <v>201</v>
      </c>
      <c r="D88" s="45"/>
      <c r="E88" s="43">
        <f>E89</f>
        <v>2500</v>
      </c>
    </row>
    <row r="89" spans="1:5" ht="15.75" customHeight="1">
      <c r="A89" s="46" t="s">
        <v>12</v>
      </c>
      <c r="B89" s="41" t="s">
        <v>364</v>
      </c>
      <c r="C89" s="41" t="s">
        <v>201</v>
      </c>
      <c r="D89" s="47" t="s">
        <v>13</v>
      </c>
      <c r="E89" s="48">
        <v>2500</v>
      </c>
    </row>
    <row r="90" spans="1:5" ht="33.75" customHeight="1" hidden="1">
      <c r="A90" s="58" t="s">
        <v>230</v>
      </c>
      <c r="B90" s="59" t="s">
        <v>220</v>
      </c>
      <c r="C90" s="60"/>
      <c r="D90" s="61"/>
      <c r="E90" s="62">
        <f>E91</f>
        <v>0</v>
      </c>
    </row>
    <row r="91" spans="1:5" ht="48" hidden="1">
      <c r="A91" s="58" t="s">
        <v>322</v>
      </c>
      <c r="B91" s="59" t="s">
        <v>221</v>
      </c>
      <c r="C91" s="60"/>
      <c r="D91" s="61"/>
      <c r="E91" s="62">
        <f>E92+E95</f>
        <v>0</v>
      </c>
    </row>
    <row r="92" spans="1:5" ht="18.75" customHeight="1" hidden="1">
      <c r="A92" s="58" t="s">
        <v>323</v>
      </c>
      <c r="B92" s="59" t="s">
        <v>247</v>
      </c>
      <c r="C92" s="60"/>
      <c r="D92" s="61"/>
      <c r="E92" s="62">
        <f>E93</f>
        <v>0</v>
      </c>
    </row>
    <row r="93" spans="1:5" ht="19.5" customHeight="1" hidden="1">
      <c r="A93" s="63" t="s">
        <v>237</v>
      </c>
      <c r="B93" s="60" t="s">
        <v>247</v>
      </c>
      <c r="C93" s="60" t="s">
        <v>201</v>
      </c>
      <c r="D93" s="61"/>
      <c r="E93" s="64">
        <f>E94</f>
        <v>0</v>
      </c>
    </row>
    <row r="94" spans="1:5" ht="15" customHeight="1" hidden="1">
      <c r="A94" s="63" t="s">
        <v>12</v>
      </c>
      <c r="B94" s="60" t="s">
        <v>247</v>
      </c>
      <c r="C94" s="60" t="s">
        <v>201</v>
      </c>
      <c r="D94" s="61" t="s">
        <v>13</v>
      </c>
      <c r="E94" s="64">
        <v>0</v>
      </c>
    </row>
    <row r="95" spans="1:5" ht="15.75" hidden="1">
      <c r="A95" s="58" t="s">
        <v>249</v>
      </c>
      <c r="B95" s="59" t="s">
        <v>248</v>
      </c>
      <c r="C95" s="60"/>
      <c r="D95" s="61"/>
      <c r="E95" s="62">
        <f>E96</f>
        <v>0</v>
      </c>
    </row>
    <row r="96" spans="1:5" s="14" customFormat="1" ht="30.75" customHeight="1" hidden="1">
      <c r="A96" s="58" t="s">
        <v>237</v>
      </c>
      <c r="B96" s="59" t="s">
        <v>248</v>
      </c>
      <c r="C96" s="59" t="s">
        <v>201</v>
      </c>
      <c r="D96" s="65"/>
      <c r="E96" s="62">
        <f>E97</f>
        <v>0</v>
      </c>
    </row>
    <row r="97" spans="1:5" ht="19.5" customHeight="1" hidden="1">
      <c r="A97" s="63" t="s">
        <v>12</v>
      </c>
      <c r="B97" s="60" t="s">
        <v>248</v>
      </c>
      <c r="C97" s="60" t="s">
        <v>201</v>
      </c>
      <c r="D97" s="61" t="s">
        <v>13</v>
      </c>
      <c r="E97" s="64">
        <v>0</v>
      </c>
    </row>
    <row r="98" spans="1:5" ht="32.25">
      <c r="A98" s="66" t="s">
        <v>427</v>
      </c>
      <c r="B98" s="40" t="s">
        <v>430</v>
      </c>
      <c r="C98" s="41"/>
      <c r="D98" s="47"/>
      <c r="E98" s="43">
        <f>E99</f>
        <v>727.3</v>
      </c>
    </row>
    <row r="99" spans="1:5" ht="32.25">
      <c r="A99" s="66" t="s">
        <v>310</v>
      </c>
      <c r="B99" s="40" t="s">
        <v>431</v>
      </c>
      <c r="C99" s="49"/>
      <c r="D99" s="42"/>
      <c r="E99" s="43">
        <f>E100</f>
        <v>727.3</v>
      </c>
    </row>
    <row r="100" spans="1:5" ht="64.5">
      <c r="A100" s="50" t="s">
        <v>428</v>
      </c>
      <c r="B100" s="40" t="s">
        <v>432</v>
      </c>
      <c r="C100" s="40" t="s">
        <v>201</v>
      </c>
      <c r="D100" s="45"/>
      <c r="E100" s="43">
        <f>E102+E101</f>
        <v>727.3</v>
      </c>
    </row>
    <row r="101" spans="1:5" ht="15">
      <c r="A101" s="46" t="s">
        <v>21</v>
      </c>
      <c r="B101" s="41" t="s">
        <v>432</v>
      </c>
      <c r="C101" s="41" t="s">
        <v>201</v>
      </c>
      <c r="D101" s="47" t="s">
        <v>20</v>
      </c>
      <c r="E101" s="48">
        <v>727.3</v>
      </c>
    </row>
    <row r="102" spans="1:5" ht="15" hidden="1">
      <c r="A102" s="46" t="s">
        <v>21</v>
      </c>
      <c r="B102" s="67" t="s">
        <v>432</v>
      </c>
      <c r="C102" s="41" t="s">
        <v>201</v>
      </c>
      <c r="D102" s="47" t="s">
        <v>20</v>
      </c>
      <c r="E102" s="48">
        <v>0</v>
      </c>
    </row>
    <row r="103" spans="1:5" ht="33" customHeight="1">
      <c r="A103" s="39" t="s">
        <v>340</v>
      </c>
      <c r="B103" s="40" t="s">
        <v>276</v>
      </c>
      <c r="C103" s="41"/>
      <c r="D103" s="47"/>
      <c r="E103" s="43">
        <f>E104+E111</f>
        <v>1163.6999999999998</v>
      </c>
    </row>
    <row r="104" spans="1:5" ht="19.5" customHeight="1">
      <c r="A104" s="39" t="s">
        <v>277</v>
      </c>
      <c r="B104" s="40" t="s">
        <v>275</v>
      </c>
      <c r="C104" s="41"/>
      <c r="D104" s="47"/>
      <c r="E104" s="43">
        <f>E105+E108</f>
        <v>594.8</v>
      </c>
    </row>
    <row r="105" spans="1:5" ht="17.25" customHeight="1">
      <c r="A105" s="39" t="s">
        <v>278</v>
      </c>
      <c r="B105" s="40" t="s">
        <v>279</v>
      </c>
      <c r="C105" s="49"/>
      <c r="D105" s="42"/>
      <c r="E105" s="43">
        <f>E106</f>
        <v>349.1</v>
      </c>
    </row>
    <row r="106" spans="1:5" s="14" customFormat="1" ht="16.5" customHeight="1">
      <c r="A106" s="44" t="s">
        <v>206</v>
      </c>
      <c r="B106" s="40" t="s">
        <v>279</v>
      </c>
      <c r="C106" s="40" t="s">
        <v>207</v>
      </c>
      <c r="D106" s="45"/>
      <c r="E106" s="43">
        <f>E107</f>
        <v>349.1</v>
      </c>
    </row>
    <row r="107" spans="1:5" ht="18.75" customHeight="1">
      <c r="A107" s="68" t="s">
        <v>15</v>
      </c>
      <c r="B107" s="41" t="s">
        <v>279</v>
      </c>
      <c r="C107" s="41" t="s">
        <v>207</v>
      </c>
      <c r="D107" s="47" t="s">
        <v>16</v>
      </c>
      <c r="E107" s="48">
        <v>349.1</v>
      </c>
    </row>
    <row r="108" spans="1:5" ht="35.25" customHeight="1">
      <c r="A108" s="39" t="s">
        <v>282</v>
      </c>
      <c r="B108" s="40" t="s">
        <v>280</v>
      </c>
      <c r="C108" s="41"/>
      <c r="D108" s="47"/>
      <c r="E108" s="43">
        <f>E109</f>
        <v>245.7</v>
      </c>
    </row>
    <row r="109" spans="1:5" s="14" customFormat="1" ht="17.25" customHeight="1">
      <c r="A109" s="44" t="s">
        <v>206</v>
      </c>
      <c r="B109" s="40" t="s">
        <v>280</v>
      </c>
      <c r="C109" s="40" t="s">
        <v>207</v>
      </c>
      <c r="D109" s="45"/>
      <c r="E109" s="43">
        <f>E110</f>
        <v>245.7</v>
      </c>
    </row>
    <row r="110" spans="1:5" ht="18.75" customHeight="1">
      <c r="A110" s="68" t="s">
        <v>15</v>
      </c>
      <c r="B110" s="41" t="s">
        <v>280</v>
      </c>
      <c r="C110" s="41" t="s">
        <v>207</v>
      </c>
      <c r="D110" s="47" t="s">
        <v>16</v>
      </c>
      <c r="E110" s="48">
        <v>245.7</v>
      </c>
    </row>
    <row r="111" spans="1:5" ht="35.25" customHeight="1">
      <c r="A111" s="39" t="s">
        <v>283</v>
      </c>
      <c r="B111" s="40" t="s">
        <v>284</v>
      </c>
      <c r="C111" s="41"/>
      <c r="D111" s="47"/>
      <c r="E111" s="43">
        <f>E112</f>
        <v>568.9</v>
      </c>
    </row>
    <row r="112" spans="1:5" ht="32.25" customHeight="1">
      <c r="A112" s="39" t="s">
        <v>285</v>
      </c>
      <c r="B112" s="40" t="s">
        <v>281</v>
      </c>
      <c r="C112" s="41"/>
      <c r="D112" s="47"/>
      <c r="E112" s="43">
        <f>E113</f>
        <v>568.9</v>
      </c>
    </row>
    <row r="113" spans="1:5" s="14" customFormat="1" ht="15" customHeight="1">
      <c r="A113" s="44" t="s">
        <v>206</v>
      </c>
      <c r="B113" s="40" t="s">
        <v>281</v>
      </c>
      <c r="C113" s="40" t="s">
        <v>207</v>
      </c>
      <c r="D113" s="45"/>
      <c r="E113" s="43">
        <f>E114</f>
        <v>568.9</v>
      </c>
    </row>
    <row r="114" spans="1:5" ht="18" customHeight="1">
      <c r="A114" s="46" t="s">
        <v>15</v>
      </c>
      <c r="B114" s="41" t="s">
        <v>281</v>
      </c>
      <c r="C114" s="41" t="s">
        <v>207</v>
      </c>
      <c r="D114" s="47" t="s">
        <v>16</v>
      </c>
      <c r="E114" s="48">
        <v>568.9</v>
      </c>
    </row>
    <row r="115" spans="1:5" s="3" customFormat="1" ht="35.25" customHeight="1">
      <c r="A115" s="39" t="s">
        <v>53</v>
      </c>
      <c r="B115" s="40" t="s">
        <v>105</v>
      </c>
      <c r="C115" s="41"/>
      <c r="D115" s="42"/>
      <c r="E115" s="43">
        <f>E116+E121</f>
        <v>3100</v>
      </c>
    </row>
    <row r="116" spans="1:5" s="3" customFormat="1" ht="18" customHeight="1">
      <c r="A116" s="39" t="s">
        <v>100</v>
      </c>
      <c r="B116" s="40" t="s">
        <v>106</v>
      </c>
      <c r="C116" s="49"/>
      <c r="D116" s="42"/>
      <c r="E116" s="43">
        <f>E117</f>
        <v>500</v>
      </c>
    </row>
    <row r="117" spans="1:5" s="3" customFormat="1" ht="15.75">
      <c r="A117" s="39" t="s">
        <v>104</v>
      </c>
      <c r="B117" s="40" t="s">
        <v>107</v>
      </c>
      <c r="C117" s="49"/>
      <c r="D117" s="42"/>
      <c r="E117" s="43">
        <f>E118</f>
        <v>500</v>
      </c>
    </row>
    <row r="118" spans="1:5" s="3" customFormat="1" ht="15.75">
      <c r="A118" s="50" t="s">
        <v>409</v>
      </c>
      <c r="B118" s="40" t="s">
        <v>185</v>
      </c>
      <c r="C118" s="41"/>
      <c r="D118" s="47"/>
      <c r="E118" s="43">
        <f>E119</f>
        <v>500</v>
      </c>
    </row>
    <row r="119" spans="1:5" s="16" customFormat="1" ht="18" customHeight="1">
      <c r="A119" s="44" t="s">
        <v>237</v>
      </c>
      <c r="B119" s="40" t="s">
        <v>185</v>
      </c>
      <c r="C119" s="40" t="s">
        <v>201</v>
      </c>
      <c r="D119" s="45"/>
      <c r="E119" s="43">
        <f>E120</f>
        <v>500</v>
      </c>
    </row>
    <row r="120" spans="1:5" s="3" customFormat="1" ht="15">
      <c r="A120" s="46" t="s">
        <v>40</v>
      </c>
      <c r="B120" s="41" t="s">
        <v>185</v>
      </c>
      <c r="C120" s="41" t="s">
        <v>201</v>
      </c>
      <c r="D120" s="47" t="s">
        <v>30</v>
      </c>
      <c r="E120" s="48">
        <v>500</v>
      </c>
    </row>
    <row r="121" spans="1:5" s="3" customFormat="1" ht="62.25" customHeight="1">
      <c r="A121" s="50" t="s">
        <v>410</v>
      </c>
      <c r="B121" s="40" t="s">
        <v>196</v>
      </c>
      <c r="C121" s="49"/>
      <c r="D121" s="42"/>
      <c r="E121" s="43">
        <f>E122</f>
        <v>2600</v>
      </c>
    </row>
    <row r="122" spans="1:5" s="3" customFormat="1" ht="15.75">
      <c r="A122" s="39" t="s">
        <v>104</v>
      </c>
      <c r="B122" s="40" t="s">
        <v>197</v>
      </c>
      <c r="C122" s="49"/>
      <c r="D122" s="42"/>
      <c r="E122" s="43">
        <f>E123</f>
        <v>2600</v>
      </c>
    </row>
    <row r="123" spans="1:5" s="3" customFormat="1" ht="32.25">
      <c r="A123" s="50" t="s">
        <v>411</v>
      </c>
      <c r="B123" s="40" t="s">
        <v>198</v>
      </c>
      <c r="C123" s="49"/>
      <c r="D123" s="42"/>
      <c r="E123" s="43">
        <f>E124</f>
        <v>2600</v>
      </c>
    </row>
    <row r="124" spans="1:5" s="16" customFormat="1" ht="17.25" customHeight="1">
      <c r="A124" s="44" t="s">
        <v>237</v>
      </c>
      <c r="B124" s="40" t="s">
        <v>198</v>
      </c>
      <c r="C124" s="40" t="s">
        <v>201</v>
      </c>
      <c r="D124" s="45"/>
      <c r="E124" s="43">
        <f>E125</f>
        <v>2600</v>
      </c>
    </row>
    <row r="125" spans="1:5" s="3" customFormat="1" ht="15">
      <c r="A125" s="46" t="s">
        <v>40</v>
      </c>
      <c r="B125" s="41" t="s">
        <v>198</v>
      </c>
      <c r="C125" s="41" t="s">
        <v>201</v>
      </c>
      <c r="D125" s="47" t="s">
        <v>30</v>
      </c>
      <c r="E125" s="48">
        <v>2600</v>
      </c>
    </row>
    <row r="126" spans="1:5" s="3" customFormat="1" ht="36" customHeight="1">
      <c r="A126" s="39" t="s">
        <v>167</v>
      </c>
      <c r="B126" s="40" t="s">
        <v>160</v>
      </c>
      <c r="C126" s="49"/>
      <c r="D126" s="42"/>
      <c r="E126" s="43">
        <f>E127+E132+E137+E142</f>
        <v>58782.600000000006</v>
      </c>
    </row>
    <row r="127" spans="1:5" s="3" customFormat="1" ht="32.25">
      <c r="A127" s="39" t="s">
        <v>178</v>
      </c>
      <c r="B127" s="40" t="s">
        <v>161</v>
      </c>
      <c r="C127" s="49"/>
      <c r="D127" s="42"/>
      <c r="E127" s="43">
        <f>E128</f>
        <v>22932.2</v>
      </c>
    </row>
    <row r="128" spans="1:5" s="3" customFormat="1" ht="15.75">
      <c r="A128" s="39" t="s">
        <v>179</v>
      </c>
      <c r="B128" s="40" t="s">
        <v>162</v>
      </c>
      <c r="C128" s="49"/>
      <c r="D128" s="42"/>
      <c r="E128" s="43">
        <f>E129</f>
        <v>22932.2</v>
      </c>
    </row>
    <row r="129" spans="1:5" s="3" customFormat="1" ht="15.75">
      <c r="A129" s="51" t="s">
        <v>180</v>
      </c>
      <c r="B129" s="40" t="s">
        <v>181</v>
      </c>
      <c r="C129" s="49"/>
      <c r="D129" s="42"/>
      <c r="E129" s="43">
        <f>E130</f>
        <v>22932.2</v>
      </c>
    </row>
    <row r="130" spans="1:5" s="16" customFormat="1" ht="15.75">
      <c r="A130" s="44" t="s">
        <v>205</v>
      </c>
      <c r="B130" s="40" t="s">
        <v>181</v>
      </c>
      <c r="C130" s="40" t="s">
        <v>204</v>
      </c>
      <c r="D130" s="45"/>
      <c r="E130" s="43">
        <f>E131</f>
        <v>22932.2</v>
      </c>
    </row>
    <row r="131" spans="1:5" s="3" customFormat="1" ht="15">
      <c r="A131" s="46" t="s">
        <v>40</v>
      </c>
      <c r="B131" s="41" t="s">
        <v>181</v>
      </c>
      <c r="C131" s="41" t="s">
        <v>204</v>
      </c>
      <c r="D131" s="47" t="s">
        <v>30</v>
      </c>
      <c r="E131" s="48">
        <v>22932.2</v>
      </c>
    </row>
    <row r="132" spans="1:5" s="3" customFormat="1" ht="32.25">
      <c r="A132" s="39" t="s">
        <v>175</v>
      </c>
      <c r="B132" s="40" t="s">
        <v>172</v>
      </c>
      <c r="C132" s="49"/>
      <c r="D132" s="42"/>
      <c r="E132" s="43">
        <f>E133</f>
        <v>2617.1</v>
      </c>
    </row>
    <row r="133" spans="1:5" s="3" customFormat="1" ht="15.75">
      <c r="A133" s="39" t="s">
        <v>176</v>
      </c>
      <c r="B133" s="40" t="s">
        <v>173</v>
      </c>
      <c r="C133" s="49"/>
      <c r="D133" s="42"/>
      <c r="E133" s="43">
        <f>E134</f>
        <v>2617.1</v>
      </c>
    </row>
    <row r="134" spans="1:5" s="3" customFormat="1" ht="15.75">
      <c r="A134" s="50" t="s">
        <v>177</v>
      </c>
      <c r="B134" s="40" t="s">
        <v>174</v>
      </c>
      <c r="C134" s="49"/>
      <c r="D134" s="42"/>
      <c r="E134" s="43">
        <f>E135</f>
        <v>2617.1</v>
      </c>
    </row>
    <row r="135" spans="1:5" s="16" customFormat="1" ht="15.75">
      <c r="A135" s="44" t="s">
        <v>205</v>
      </c>
      <c r="B135" s="40" t="s">
        <v>174</v>
      </c>
      <c r="C135" s="40" t="s">
        <v>204</v>
      </c>
      <c r="D135" s="45"/>
      <c r="E135" s="43">
        <f>E136</f>
        <v>2617.1</v>
      </c>
    </row>
    <row r="136" spans="1:5" s="3" customFormat="1" ht="15">
      <c r="A136" s="46" t="s">
        <v>12</v>
      </c>
      <c r="B136" s="41" t="s">
        <v>174</v>
      </c>
      <c r="C136" s="41" t="s">
        <v>204</v>
      </c>
      <c r="D136" s="47" t="s">
        <v>13</v>
      </c>
      <c r="E136" s="48">
        <v>2617.1</v>
      </c>
    </row>
    <row r="137" spans="1:5" s="3" customFormat="1" ht="32.25">
      <c r="A137" s="39" t="s">
        <v>165</v>
      </c>
      <c r="B137" s="40" t="s">
        <v>168</v>
      </c>
      <c r="C137" s="49"/>
      <c r="D137" s="42"/>
      <c r="E137" s="43">
        <f>E138</f>
        <v>17809</v>
      </c>
    </row>
    <row r="138" spans="1:5" s="3" customFormat="1" ht="15.75">
      <c r="A138" s="39" t="s">
        <v>166</v>
      </c>
      <c r="B138" s="40" t="s">
        <v>169</v>
      </c>
      <c r="C138" s="49"/>
      <c r="D138" s="42"/>
      <c r="E138" s="43">
        <f>E139</f>
        <v>17809</v>
      </c>
    </row>
    <row r="139" spans="1:5" s="3" customFormat="1" ht="15.75">
      <c r="A139" s="50" t="s">
        <v>170</v>
      </c>
      <c r="B139" s="40" t="s">
        <v>171</v>
      </c>
      <c r="C139" s="49"/>
      <c r="D139" s="47"/>
      <c r="E139" s="43">
        <f>E140</f>
        <v>17809</v>
      </c>
    </row>
    <row r="140" spans="1:5" s="15" customFormat="1" ht="15">
      <c r="A140" s="54" t="s">
        <v>205</v>
      </c>
      <c r="B140" s="49" t="s">
        <v>171</v>
      </c>
      <c r="C140" s="49" t="s">
        <v>204</v>
      </c>
      <c r="D140" s="42"/>
      <c r="E140" s="56">
        <f>E141</f>
        <v>17809</v>
      </c>
    </row>
    <row r="141" spans="1:5" s="3" customFormat="1" ht="15">
      <c r="A141" s="46" t="s">
        <v>21</v>
      </c>
      <c r="B141" s="41" t="s">
        <v>171</v>
      </c>
      <c r="C141" s="41" t="s">
        <v>204</v>
      </c>
      <c r="D141" s="47" t="s">
        <v>20</v>
      </c>
      <c r="E141" s="48">
        <f>16780.7+1028.3</f>
        <v>17809</v>
      </c>
    </row>
    <row r="142" spans="1:5" s="3" customFormat="1" ht="15.75">
      <c r="A142" s="39" t="s">
        <v>164</v>
      </c>
      <c r="B142" s="40" t="s">
        <v>188</v>
      </c>
      <c r="C142" s="49"/>
      <c r="D142" s="69"/>
      <c r="E142" s="43">
        <f>E143</f>
        <v>15424.300000000001</v>
      </c>
    </row>
    <row r="143" spans="1:5" s="3" customFormat="1" ht="15.75">
      <c r="A143" s="39" t="s">
        <v>163</v>
      </c>
      <c r="B143" s="40" t="s">
        <v>189</v>
      </c>
      <c r="C143" s="49"/>
      <c r="D143" s="69"/>
      <c r="E143" s="43">
        <f>E144</f>
        <v>15424.300000000001</v>
      </c>
    </row>
    <row r="144" spans="1:5" s="3" customFormat="1" ht="18" customHeight="1">
      <c r="A144" s="50" t="s">
        <v>85</v>
      </c>
      <c r="B144" s="40" t="s">
        <v>190</v>
      </c>
      <c r="C144" s="49"/>
      <c r="D144" s="70"/>
      <c r="E144" s="43">
        <f>E145</f>
        <v>15424.300000000001</v>
      </c>
    </row>
    <row r="145" spans="1:5" s="16" customFormat="1" ht="15.75">
      <c r="A145" s="44" t="s">
        <v>205</v>
      </c>
      <c r="B145" s="40" t="s">
        <v>190</v>
      </c>
      <c r="C145" s="40" t="s">
        <v>204</v>
      </c>
      <c r="D145" s="71"/>
      <c r="E145" s="43">
        <f>E146</f>
        <v>15424.300000000001</v>
      </c>
    </row>
    <row r="146" spans="1:5" s="3" customFormat="1" ht="15">
      <c r="A146" s="46" t="s">
        <v>28</v>
      </c>
      <c r="B146" s="41" t="s">
        <v>190</v>
      </c>
      <c r="C146" s="41" t="s">
        <v>204</v>
      </c>
      <c r="D146" s="70" t="s">
        <v>29</v>
      </c>
      <c r="E146" s="48">
        <f>14757.2+667.1</f>
        <v>15424.300000000001</v>
      </c>
    </row>
    <row r="147" spans="1:5" s="3" customFormat="1" ht="32.25" hidden="1">
      <c r="A147" s="72" t="s">
        <v>433</v>
      </c>
      <c r="B147" s="73" t="s">
        <v>435</v>
      </c>
      <c r="C147" s="41"/>
      <c r="D147" s="70"/>
      <c r="E147" s="74">
        <f>E148+E150</f>
        <v>0</v>
      </c>
    </row>
    <row r="148" spans="1:5" s="3" customFormat="1" ht="15.75" hidden="1">
      <c r="A148" s="72" t="s">
        <v>434</v>
      </c>
      <c r="B148" s="73" t="s">
        <v>436</v>
      </c>
      <c r="C148" s="41"/>
      <c r="D148" s="70"/>
      <c r="E148" s="74">
        <f>E149</f>
        <v>0</v>
      </c>
    </row>
    <row r="149" spans="1:5" s="3" customFormat="1" ht="15" hidden="1">
      <c r="A149" s="75" t="s">
        <v>237</v>
      </c>
      <c r="B149" s="76" t="s">
        <v>436</v>
      </c>
      <c r="C149" s="41"/>
      <c r="D149" s="70"/>
      <c r="E149" s="77">
        <v>0</v>
      </c>
    </row>
    <row r="150" spans="1:5" s="3" customFormat="1" ht="15" hidden="1">
      <c r="A150" s="46" t="s">
        <v>12</v>
      </c>
      <c r="B150" s="76" t="s">
        <v>436</v>
      </c>
      <c r="C150" s="41" t="s">
        <v>201</v>
      </c>
      <c r="D150" s="70" t="s">
        <v>13</v>
      </c>
      <c r="E150" s="77">
        <v>0</v>
      </c>
    </row>
    <row r="151" spans="1:5" ht="33.75" customHeight="1">
      <c r="A151" s="39" t="s">
        <v>415</v>
      </c>
      <c r="B151" s="40" t="s">
        <v>258</v>
      </c>
      <c r="C151" s="49"/>
      <c r="D151" s="42"/>
      <c r="E151" s="43">
        <f>E152+E158</f>
        <v>3000</v>
      </c>
    </row>
    <row r="152" spans="1:5" ht="15.75" customHeight="1">
      <c r="A152" s="39" t="s">
        <v>260</v>
      </c>
      <c r="B152" s="40" t="s">
        <v>259</v>
      </c>
      <c r="C152" s="49"/>
      <c r="D152" s="42"/>
      <c r="E152" s="43">
        <f>E153</f>
        <v>3000</v>
      </c>
    </row>
    <row r="153" spans="1:5" ht="18" customHeight="1">
      <c r="A153" s="39" t="s">
        <v>417</v>
      </c>
      <c r="B153" s="40" t="s">
        <v>416</v>
      </c>
      <c r="C153" s="49"/>
      <c r="D153" s="42"/>
      <c r="E153" s="43">
        <f>E154</f>
        <v>3000</v>
      </c>
    </row>
    <row r="154" spans="1:5" ht="17.25" customHeight="1">
      <c r="A154" s="39" t="s">
        <v>419</v>
      </c>
      <c r="B154" s="40" t="s">
        <v>418</v>
      </c>
      <c r="C154" s="49"/>
      <c r="D154" s="42"/>
      <c r="E154" s="43">
        <f>E155</f>
        <v>3000</v>
      </c>
    </row>
    <row r="155" spans="1:5" s="14" customFormat="1" ht="18" customHeight="1">
      <c r="A155" s="44" t="s">
        <v>237</v>
      </c>
      <c r="B155" s="40" t="s">
        <v>418</v>
      </c>
      <c r="C155" s="40" t="s">
        <v>201</v>
      </c>
      <c r="D155" s="45"/>
      <c r="E155" s="43">
        <f>E157+E156</f>
        <v>3000</v>
      </c>
    </row>
    <row r="156" spans="1:5" s="14" customFormat="1" ht="18" customHeight="1">
      <c r="A156" s="46" t="s">
        <v>21</v>
      </c>
      <c r="B156" s="41" t="s">
        <v>418</v>
      </c>
      <c r="C156" s="41" t="s">
        <v>201</v>
      </c>
      <c r="D156" s="47" t="s">
        <v>20</v>
      </c>
      <c r="E156" s="48">
        <v>1000</v>
      </c>
    </row>
    <row r="157" spans="1:5" ht="16.5" customHeight="1">
      <c r="A157" s="46" t="s">
        <v>21</v>
      </c>
      <c r="B157" s="41" t="s">
        <v>421</v>
      </c>
      <c r="C157" s="41" t="s">
        <v>201</v>
      </c>
      <c r="D157" s="47" t="s">
        <v>20</v>
      </c>
      <c r="E157" s="48">
        <v>2000</v>
      </c>
    </row>
    <row r="158" spans="1:5" ht="30" customHeight="1" hidden="1">
      <c r="A158" s="39" t="s">
        <v>263</v>
      </c>
      <c r="B158" s="40" t="s">
        <v>261</v>
      </c>
      <c r="C158" s="49"/>
      <c r="D158" s="42"/>
      <c r="E158" s="43">
        <f>E159+E163</f>
        <v>0</v>
      </c>
    </row>
    <row r="159" spans="1:5" ht="30.75" customHeight="1" hidden="1">
      <c r="A159" s="39" t="s">
        <v>264</v>
      </c>
      <c r="B159" s="40" t="s">
        <v>262</v>
      </c>
      <c r="C159" s="49"/>
      <c r="D159" s="42"/>
      <c r="E159" s="43">
        <f>E160</f>
        <v>0</v>
      </c>
    </row>
    <row r="160" spans="1:5" ht="16.5" customHeight="1" hidden="1">
      <c r="A160" s="39" t="s">
        <v>332</v>
      </c>
      <c r="B160" s="40" t="s">
        <v>331</v>
      </c>
      <c r="C160" s="49"/>
      <c r="D160" s="42"/>
      <c r="E160" s="43">
        <f>E161</f>
        <v>0</v>
      </c>
    </row>
    <row r="161" spans="1:5" s="14" customFormat="1" ht="33" customHeight="1" hidden="1">
      <c r="A161" s="44" t="s">
        <v>237</v>
      </c>
      <c r="B161" s="40" t="s">
        <v>331</v>
      </c>
      <c r="C161" s="40" t="s">
        <v>201</v>
      </c>
      <c r="D161" s="45"/>
      <c r="E161" s="43">
        <f>E162</f>
        <v>0</v>
      </c>
    </row>
    <row r="162" spans="1:5" ht="18.75" customHeight="1" hidden="1">
      <c r="A162" s="46" t="s">
        <v>21</v>
      </c>
      <c r="B162" s="41" t="s">
        <v>331</v>
      </c>
      <c r="C162" s="41" t="s">
        <v>201</v>
      </c>
      <c r="D162" s="47" t="s">
        <v>20</v>
      </c>
      <c r="E162" s="48">
        <v>0</v>
      </c>
    </row>
    <row r="163" spans="1:5" ht="18.75" customHeight="1" hidden="1">
      <c r="A163" s="39" t="s">
        <v>417</v>
      </c>
      <c r="B163" s="40" t="s">
        <v>420</v>
      </c>
      <c r="C163" s="41"/>
      <c r="D163" s="47"/>
      <c r="E163" s="43">
        <f>E164</f>
        <v>0</v>
      </c>
    </row>
    <row r="164" spans="1:5" ht="18.75" customHeight="1" hidden="1">
      <c r="A164" s="39" t="s">
        <v>419</v>
      </c>
      <c r="B164" s="40" t="s">
        <v>421</v>
      </c>
      <c r="C164" s="41"/>
      <c r="D164" s="47"/>
      <c r="E164" s="43">
        <f>E165</f>
        <v>0</v>
      </c>
    </row>
    <row r="165" spans="1:5" s="14" customFormat="1" ht="30.75" customHeight="1" hidden="1">
      <c r="A165" s="44" t="s">
        <v>237</v>
      </c>
      <c r="B165" s="40" t="s">
        <v>421</v>
      </c>
      <c r="C165" s="40" t="s">
        <v>201</v>
      </c>
      <c r="D165" s="45"/>
      <c r="E165" s="43">
        <f>E166</f>
        <v>0</v>
      </c>
    </row>
    <row r="166" spans="1:5" ht="18.75" customHeight="1" hidden="1">
      <c r="A166" s="46" t="s">
        <v>21</v>
      </c>
      <c r="B166" s="41" t="s">
        <v>421</v>
      </c>
      <c r="C166" s="41" t="s">
        <v>201</v>
      </c>
      <c r="D166" s="47" t="s">
        <v>20</v>
      </c>
      <c r="E166" s="48">
        <v>0</v>
      </c>
    </row>
    <row r="167" spans="1:5" ht="18.75" customHeight="1">
      <c r="A167" s="39" t="s">
        <v>390</v>
      </c>
      <c r="B167" s="40" t="s">
        <v>54</v>
      </c>
      <c r="C167" s="49"/>
      <c r="D167" s="42"/>
      <c r="E167" s="43">
        <f>E168+E173+E183+E205</f>
        <v>23399.5</v>
      </c>
    </row>
    <row r="168" spans="1:5" ht="18.75" customHeight="1">
      <c r="A168" s="39" t="s">
        <v>45</v>
      </c>
      <c r="B168" s="40" t="s">
        <v>55</v>
      </c>
      <c r="C168" s="49"/>
      <c r="D168" s="42"/>
      <c r="E168" s="43">
        <f>E169</f>
        <v>2805.6</v>
      </c>
    </row>
    <row r="169" spans="1:5" ht="15.75">
      <c r="A169" s="50" t="s">
        <v>215</v>
      </c>
      <c r="B169" s="40" t="s">
        <v>56</v>
      </c>
      <c r="C169" s="49"/>
      <c r="D169" s="42"/>
      <c r="E169" s="43">
        <f>E170</f>
        <v>2805.6</v>
      </c>
    </row>
    <row r="170" spans="1:5" ht="15.75">
      <c r="A170" s="39" t="s">
        <v>391</v>
      </c>
      <c r="B170" s="40" t="s">
        <v>57</v>
      </c>
      <c r="C170" s="49"/>
      <c r="D170" s="42"/>
      <c r="E170" s="43">
        <f>E171</f>
        <v>2805.6</v>
      </c>
    </row>
    <row r="171" spans="1:5" s="14" customFormat="1" ht="15.75">
      <c r="A171" s="44" t="s">
        <v>298</v>
      </c>
      <c r="B171" s="40" t="s">
        <v>57</v>
      </c>
      <c r="C171" s="40" t="s">
        <v>200</v>
      </c>
      <c r="D171" s="45"/>
      <c r="E171" s="43">
        <f>E172</f>
        <v>2805.6</v>
      </c>
    </row>
    <row r="172" spans="1:5" ht="15" customHeight="1">
      <c r="A172" s="46" t="s">
        <v>302</v>
      </c>
      <c r="B172" s="41" t="s">
        <v>57</v>
      </c>
      <c r="C172" s="41" t="s">
        <v>200</v>
      </c>
      <c r="D172" s="47" t="s">
        <v>25</v>
      </c>
      <c r="E172" s="48">
        <v>2805.6</v>
      </c>
    </row>
    <row r="173" spans="1:5" ht="15.75">
      <c r="A173" s="39" t="s">
        <v>46</v>
      </c>
      <c r="B173" s="40" t="s">
        <v>58</v>
      </c>
      <c r="C173" s="49"/>
      <c r="D173" s="42"/>
      <c r="E173" s="43">
        <f>E174</f>
        <v>2205.3</v>
      </c>
    </row>
    <row r="174" spans="1:5" ht="15.75">
      <c r="A174" s="50" t="s">
        <v>215</v>
      </c>
      <c r="B174" s="40" t="s">
        <v>59</v>
      </c>
      <c r="C174" s="49"/>
      <c r="D174" s="42"/>
      <c r="E174" s="43">
        <f>E175+E178</f>
        <v>2205.3</v>
      </c>
    </row>
    <row r="175" spans="1:5" ht="31.5" customHeight="1">
      <c r="A175" s="39" t="s">
        <v>392</v>
      </c>
      <c r="B175" s="40" t="s">
        <v>60</v>
      </c>
      <c r="C175" s="41"/>
      <c r="D175" s="42"/>
      <c r="E175" s="43">
        <f>E176</f>
        <v>1168</v>
      </c>
    </row>
    <row r="176" spans="1:5" s="14" customFormat="1" ht="15.75">
      <c r="A176" s="44" t="s">
        <v>298</v>
      </c>
      <c r="B176" s="40" t="s">
        <v>60</v>
      </c>
      <c r="C176" s="40" t="s">
        <v>200</v>
      </c>
      <c r="D176" s="45"/>
      <c r="E176" s="43">
        <f>E177</f>
        <v>1168</v>
      </c>
    </row>
    <row r="177" spans="1:5" ht="30.75">
      <c r="A177" s="46" t="s">
        <v>17</v>
      </c>
      <c r="B177" s="41" t="s">
        <v>60</v>
      </c>
      <c r="C177" s="41" t="s">
        <v>200</v>
      </c>
      <c r="D177" s="47" t="s">
        <v>4</v>
      </c>
      <c r="E177" s="48">
        <v>1168</v>
      </c>
    </row>
    <row r="178" spans="1:5" ht="17.25" customHeight="1">
      <c r="A178" s="44" t="s">
        <v>393</v>
      </c>
      <c r="B178" s="40" t="s">
        <v>61</v>
      </c>
      <c r="C178" s="49"/>
      <c r="D178" s="42"/>
      <c r="E178" s="43">
        <f>E179+E181</f>
        <v>1037.3</v>
      </c>
    </row>
    <row r="179" spans="1:5" s="14" customFormat="1" ht="15.75" customHeight="1">
      <c r="A179" s="44" t="s">
        <v>237</v>
      </c>
      <c r="B179" s="40" t="s">
        <v>61</v>
      </c>
      <c r="C179" s="40" t="s">
        <v>201</v>
      </c>
      <c r="D179" s="45"/>
      <c r="E179" s="43">
        <f>E180</f>
        <v>947.2</v>
      </c>
    </row>
    <row r="180" spans="1:5" ht="30.75">
      <c r="A180" s="46" t="s">
        <v>17</v>
      </c>
      <c r="B180" s="41" t="s">
        <v>61</v>
      </c>
      <c r="C180" s="41" t="s">
        <v>201</v>
      </c>
      <c r="D180" s="47" t="s">
        <v>4</v>
      </c>
      <c r="E180" s="48">
        <v>947.2</v>
      </c>
    </row>
    <row r="181" spans="1:5" s="14" customFormat="1" ht="15.75">
      <c r="A181" s="44" t="s">
        <v>203</v>
      </c>
      <c r="B181" s="40" t="s">
        <v>61</v>
      </c>
      <c r="C181" s="40" t="s">
        <v>202</v>
      </c>
      <c r="D181" s="45"/>
      <c r="E181" s="43">
        <f>E182</f>
        <v>90.1</v>
      </c>
    </row>
    <row r="182" spans="1:5" ht="30.75">
      <c r="A182" s="46" t="s">
        <v>17</v>
      </c>
      <c r="B182" s="41" t="s">
        <v>61</v>
      </c>
      <c r="C182" s="41" t="s">
        <v>202</v>
      </c>
      <c r="D182" s="47" t="s">
        <v>4</v>
      </c>
      <c r="E182" s="48">
        <v>90.1</v>
      </c>
    </row>
    <row r="183" spans="1:5" ht="15.75">
      <c r="A183" s="39" t="s">
        <v>394</v>
      </c>
      <c r="B183" s="40" t="s">
        <v>66</v>
      </c>
      <c r="C183" s="41"/>
      <c r="D183" s="42"/>
      <c r="E183" s="43">
        <f>E184</f>
        <v>18378</v>
      </c>
    </row>
    <row r="184" spans="1:5" ht="15.75">
      <c r="A184" s="50" t="s">
        <v>215</v>
      </c>
      <c r="B184" s="40" t="s">
        <v>227</v>
      </c>
      <c r="C184" s="41"/>
      <c r="D184" s="42"/>
      <c r="E184" s="43">
        <f>E185+E188+E191</f>
        <v>18378</v>
      </c>
    </row>
    <row r="185" spans="1:5" ht="15.75">
      <c r="A185" s="39" t="s">
        <v>391</v>
      </c>
      <c r="B185" s="40" t="s">
        <v>67</v>
      </c>
      <c r="C185" s="41"/>
      <c r="D185" s="42"/>
      <c r="E185" s="43">
        <f>E186</f>
        <v>9462.1</v>
      </c>
    </row>
    <row r="186" spans="1:5" s="14" customFormat="1" ht="15.75">
      <c r="A186" s="44" t="s">
        <v>298</v>
      </c>
      <c r="B186" s="40" t="s">
        <v>67</v>
      </c>
      <c r="C186" s="40" t="s">
        <v>200</v>
      </c>
      <c r="D186" s="45"/>
      <c r="E186" s="43">
        <f>E187</f>
        <v>9462.1</v>
      </c>
    </row>
    <row r="187" spans="1:5" ht="30.75">
      <c r="A187" s="46" t="s">
        <v>18</v>
      </c>
      <c r="B187" s="41" t="s">
        <v>67</v>
      </c>
      <c r="C187" s="41" t="s">
        <v>200</v>
      </c>
      <c r="D187" s="47" t="s">
        <v>5</v>
      </c>
      <c r="E187" s="48">
        <v>9462.1</v>
      </c>
    </row>
    <row r="188" spans="1:5" ht="32.25">
      <c r="A188" s="39" t="s">
        <v>392</v>
      </c>
      <c r="B188" s="40" t="s">
        <v>68</v>
      </c>
      <c r="C188" s="41"/>
      <c r="D188" s="42"/>
      <c r="E188" s="43">
        <f>E189</f>
        <v>6854.4</v>
      </c>
    </row>
    <row r="189" spans="1:5" s="14" customFormat="1" ht="15.75">
      <c r="A189" s="44" t="s">
        <v>298</v>
      </c>
      <c r="B189" s="40" t="s">
        <v>68</v>
      </c>
      <c r="C189" s="40" t="s">
        <v>200</v>
      </c>
      <c r="D189" s="45"/>
      <c r="E189" s="43">
        <f>E190</f>
        <v>6854.4</v>
      </c>
    </row>
    <row r="190" spans="1:5" ht="30.75">
      <c r="A190" s="46" t="s">
        <v>18</v>
      </c>
      <c r="B190" s="41" t="s">
        <v>68</v>
      </c>
      <c r="C190" s="41" t="s">
        <v>200</v>
      </c>
      <c r="D190" s="47" t="s">
        <v>5</v>
      </c>
      <c r="E190" s="48">
        <v>6854.4</v>
      </c>
    </row>
    <row r="191" spans="1:5" ht="15.75">
      <c r="A191" s="39" t="s">
        <v>393</v>
      </c>
      <c r="B191" s="40" t="s">
        <v>69</v>
      </c>
      <c r="C191" s="41"/>
      <c r="D191" s="42"/>
      <c r="E191" s="43">
        <f>E192+E194+E196+E198</f>
        <v>2061.5</v>
      </c>
    </row>
    <row r="192" spans="1:5" s="14" customFormat="1" ht="15.75">
      <c r="A192" s="44" t="s">
        <v>298</v>
      </c>
      <c r="B192" s="40" t="s">
        <v>69</v>
      </c>
      <c r="C192" s="40" t="s">
        <v>200</v>
      </c>
      <c r="D192" s="45"/>
      <c r="E192" s="43">
        <f>E193</f>
        <v>386.9</v>
      </c>
    </row>
    <row r="193" spans="1:5" ht="30.75">
      <c r="A193" s="46" t="s">
        <v>18</v>
      </c>
      <c r="B193" s="41" t="s">
        <v>69</v>
      </c>
      <c r="C193" s="41" t="s">
        <v>200</v>
      </c>
      <c r="D193" s="47" t="s">
        <v>5</v>
      </c>
      <c r="E193" s="48">
        <v>386.9</v>
      </c>
    </row>
    <row r="194" spans="1:5" s="14" customFormat="1" ht="15.75">
      <c r="A194" s="44" t="s">
        <v>237</v>
      </c>
      <c r="B194" s="40" t="s">
        <v>69</v>
      </c>
      <c r="C194" s="40" t="s">
        <v>201</v>
      </c>
      <c r="D194" s="45"/>
      <c r="E194" s="43">
        <f>E195</f>
        <v>1628.7</v>
      </c>
    </row>
    <row r="195" spans="1:5" ht="33" customHeight="1">
      <c r="A195" s="46" t="s">
        <v>18</v>
      </c>
      <c r="B195" s="41" t="s">
        <v>69</v>
      </c>
      <c r="C195" s="41" t="s">
        <v>201</v>
      </c>
      <c r="D195" s="47" t="s">
        <v>5</v>
      </c>
      <c r="E195" s="48">
        <v>1628.7</v>
      </c>
    </row>
    <row r="196" spans="1:5" s="14" customFormat="1" ht="18" customHeight="1" hidden="1">
      <c r="A196" s="44" t="s">
        <v>210</v>
      </c>
      <c r="B196" s="40" t="s">
        <v>69</v>
      </c>
      <c r="C196" s="40" t="s">
        <v>209</v>
      </c>
      <c r="D196" s="45"/>
      <c r="E196" s="43">
        <f>E197</f>
        <v>0</v>
      </c>
    </row>
    <row r="197" spans="1:5" ht="32.25" customHeight="1" hidden="1">
      <c r="A197" s="46" t="s">
        <v>18</v>
      </c>
      <c r="B197" s="41" t="s">
        <v>69</v>
      </c>
      <c r="C197" s="41" t="s">
        <v>209</v>
      </c>
      <c r="D197" s="47" t="s">
        <v>5</v>
      </c>
      <c r="E197" s="48">
        <v>0</v>
      </c>
    </row>
    <row r="198" spans="1:5" s="14" customFormat="1" ht="15.75">
      <c r="A198" s="44" t="s">
        <v>203</v>
      </c>
      <c r="B198" s="40" t="s">
        <v>69</v>
      </c>
      <c r="C198" s="40" t="s">
        <v>202</v>
      </c>
      <c r="D198" s="45"/>
      <c r="E198" s="43">
        <f>E199</f>
        <v>45.9</v>
      </c>
    </row>
    <row r="199" spans="1:5" ht="30.75" customHeight="1">
      <c r="A199" s="46" t="s">
        <v>18</v>
      </c>
      <c r="B199" s="41" t="s">
        <v>69</v>
      </c>
      <c r="C199" s="41" t="s">
        <v>202</v>
      </c>
      <c r="D199" s="47" t="s">
        <v>5</v>
      </c>
      <c r="E199" s="78">
        <v>45.9</v>
      </c>
    </row>
    <row r="200" spans="1:5" ht="15.75">
      <c r="A200" s="39" t="s">
        <v>453</v>
      </c>
      <c r="B200" s="40" t="s">
        <v>455</v>
      </c>
      <c r="C200" s="41"/>
      <c r="D200" s="47"/>
      <c r="E200" s="78"/>
    </row>
    <row r="201" spans="1:5" ht="15.75">
      <c r="A201" s="44" t="s">
        <v>456</v>
      </c>
      <c r="B201" s="40" t="s">
        <v>454</v>
      </c>
      <c r="C201" s="41"/>
      <c r="D201" s="47"/>
      <c r="E201" s="78"/>
    </row>
    <row r="202" spans="1:5" ht="15.75">
      <c r="A202" s="44" t="s">
        <v>453</v>
      </c>
      <c r="B202" s="40" t="s">
        <v>452</v>
      </c>
      <c r="C202" s="41"/>
      <c r="D202" s="47"/>
      <c r="E202" s="78"/>
    </row>
    <row r="203" spans="1:5" ht="15.75">
      <c r="A203" s="44" t="s">
        <v>298</v>
      </c>
      <c r="B203" s="40" t="s">
        <v>452</v>
      </c>
      <c r="C203" s="40" t="s">
        <v>200</v>
      </c>
      <c r="D203" s="47"/>
      <c r="E203" s="78"/>
    </row>
    <row r="204" spans="1:5" ht="30.75" customHeight="1">
      <c r="A204" s="46" t="s">
        <v>451</v>
      </c>
      <c r="B204" s="99" t="s">
        <v>452</v>
      </c>
      <c r="C204" s="41" t="s">
        <v>200</v>
      </c>
      <c r="D204" s="47" t="s">
        <v>5</v>
      </c>
      <c r="E204" s="78"/>
    </row>
    <row r="205" spans="1:5" ht="32.25" customHeight="1">
      <c r="A205" s="39" t="s">
        <v>48</v>
      </c>
      <c r="B205" s="40" t="s">
        <v>71</v>
      </c>
      <c r="C205" s="41"/>
      <c r="D205" s="42"/>
      <c r="E205" s="43">
        <f>E206</f>
        <v>10.6</v>
      </c>
    </row>
    <row r="206" spans="1:5" ht="17.25" customHeight="1">
      <c r="A206" s="50" t="s">
        <v>47</v>
      </c>
      <c r="B206" s="40" t="s">
        <v>72</v>
      </c>
      <c r="C206" s="41"/>
      <c r="D206" s="42"/>
      <c r="E206" s="43">
        <f>E207</f>
        <v>10.6</v>
      </c>
    </row>
    <row r="207" spans="1:5" ht="32.25" customHeight="1">
      <c r="A207" s="39" t="s">
        <v>70</v>
      </c>
      <c r="B207" s="40" t="s">
        <v>73</v>
      </c>
      <c r="C207" s="41"/>
      <c r="D207" s="42"/>
      <c r="E207" s="43">
        <f>E208</f>
        <v>10.6</v>
      </c>
    </row>
    <row r="208" spans="1:5" s="14" customFormat="1" ht="15.75" customHeight="1">
      <c r="A208" s="44" t="s">
        <v>237</v>
      </c>
      <c r="B208" s="40" t="s">
        <v>73</v>
      </c>
      <c r="C208" s="40" t="s">
        <v>201</v>
      </c>
      <c r="D208" s="45"/>
      <c r="E208" s="43">
        <f>E209</f>
        <v>10.6</v>
      </c>
    </row>
    <row r="209" spans="1:5" ht="32.25" customHeight="1">
      <c r="A209" s="46" t="s">
        <v>18</v>
      </c>
      <c r="B209" s="41" t="s">
        <v>73</v>
      </c>
      <c r="C209" s="41" t="s">
        <v>201</v>
      </c>
      <c r="D209" s="47" t="s">
        <v>5</v>
      </c>
      <c r="E209" s="48">
        <v>10.6</v>
      </c>
    </row>
    <row r="210" spans="1:5" ht="33" customHeight="1">
      <c r="A210" s="39" t="s">
        <v>270</v>
      </c>
      <c r="B210" s="40" t="s">
        <v>266</v>
      </c>
      <c r="C210" s="41"/>
      <c r="D210" s="47"/>
      <c r="E210" s="43">
        <f>E211+E219</f>
        <v>2046.1</v>
      </c>
    </row>
    <row r="211" spans="1:5" ht="15.75" customHeight="1">
      <c r="A211" s="50" t="s">
        <v>271</v>
      </c>
      <c r="B211" s="40" t="s">
        <v>267</v>
      </c>
      <c r="C211" s="41"/>
      <c r="D211" s="47"/>
      <c r="E211" s="43">
        <f>E212</f>
        <v>490.9</v>
      </c>
    </row>
    <row r="212" spans="1:5" ht="17.25" customHeight="1">
      <c r="A212" s="50" t="s">
        <v>272</v>
      </c>
      <c r="B212" s="40" t="s">
        <v>268</v>
      </c>
      <c r="C212" s="41"/>
      <c r="D212" s="47"/>
      <c r="E212" s="43">
        <f>E213+E216</f>
        <v>490.9</v>
      </c>
    </row>
    <row r="213" spans="1:5" ht="17.25" customHeight="1" hidden="1">
      <c r="A213" s="50" t="s">
        <v>273</v>
      </c>
      <c r="B213" s="40" t="s">
        <v>265</v>
      </c>
      <c r="C213" s="41"/>
      <c r="D213" s="47"/>
      <c r="E213" s="43">
        <f>E214</f>
        <v>0</v>
      </c>
    </row>
    <row r="214" spans="1:5" s="14" customFormat="1" ht="18.75" customHeight="1" hidden="1">
      <c r="A214" s="44" t="s">
        <v>205</v>
      </c>
      <c r="B214" s="40" t="s">
        <v>265</v>
      </c>
      <c r="C214" s="40" t="s">
        <v>204</v>
      </c>
      <c r="D214" s="45"/>
      <c r="E214" s="43">
        <f>E215</f>
        <v>0</v>
      </c>
    </row>
    <row r="215" spans="1:5" ht="18.75" customHeight="1" hidden="1">
      <c r="A215" s="46" t="s">
        <v>303</v>
      </c>
      <c r="B215" s="41" t="s">
        <v>265</v>
      </c>
      <c r="C215" s="41" t="s">
        <v>204</v>
      </c>
      <c r="D215" s="47" t="s">
        <v>38</v>
      </c>
      <c r="E215" s="48">
        <v>0</v>
      </c>
    </row>
    <row r="216" spans="1:5" ht="21.75" customHeight="1">
      <c r="A216" s="50" t="s">
        <v>274</v>
      </c>
      <c r="B216" s="40" t="s">
        <v>269</v>
      </c>
      <c r="C216" s="41"/>
      <c r="D216" s="47"/>
      <c r="E216" s="43">
        <f>E217</f>
        <v>490.9</v>
      </c>
    </row>
    <row r="217" spans="1:5" s="14" customFormat="1" ht="21.75" customHeight="1">
      <c r="A217" s="44" t="s">
        <v>237</v>
      </c>
      <c r="B217" s="40" t="s">
        <v>269</v>
      </c>
      <c r="C217" s="40" t="s">
        <v>201</v>
      </c>
      <c r="D217" s="45"/>
      <c r="E217" s="43">
        <f>E218</f>
        <v>490.9</v>
      </c>
    </row>
    <row r="218" spans="1:5" ht="21.75" customHeight="1">
      <c r="A218" s="46" t="s">
        <v>303</v>
      </c>
      <c r="B218" s="41" t="s">
        <v>269</v>
      </c>
      <c r="C218" s="41" t="s">
        <v>201</v>
      </c>
      <c r="D218" s="47" t="s">
        <v>38</v>
      </c>
      <c r="E218" s="48">
        <v>490.9</v>
      </c>
    </row>
    <row r="219" spans="1:5" ht="35.25" customHeight="1">
      <c r="A219" s="50" t="s">
        <v>291</v>
      </c>
      <c r="B219" s="40" t="s">
        <v>288</v>
      </c>
      <c r="C219" s="41"/>
      <c r="D219" s="47"/>
      <c r="E219" s="43">
        <f>E220</f>
        <v>1555.2</v>
      </c>
    </row>
    <row r="220" spans="1:5" ht="35.25" customHeight="1">
      <c r="A220" s="50" t="s">
        <v>292</v>
      </c>
      <c r="B220" s="40" t="s">
        <v>289</v>
      </c>
      <c r="C220" s="41"/>
      <c r="D220" s="47"/>
      <c r="E220" s="43">
        <f>E221</f>
        <v>1555.2</v>
      </c>
    </row>
    <row r="221" spans="1:5" ht="17.25" customHeight="1">
      <c r="A221" s="50" t="s">
        <v>293</v>
      </c>
      <c r="B221" s="40" t="s">
        <v>290</v>
      </c>
      <c r="C221" s="41"/>
      <c r="D221" s="47"/>
      <c r="E221" s="43">
        <f>E222</f>
        <v>1555.2</v>
      </c>
    </row>
    <row r="222" spans="1:5" s="14" customFormat="1" ht="20.25" customHeight="1">
      <c r="A222" s="44" t="s">
        <v>237</v>
      </c>
      <c r="B222" s="40" t="s">
        <v>290</v>
      </c>
      <c r="C222" s="40" t="s">
        <v>201</v>
      </c>
      <c r="D222" s="45"/>
      <c r="E222" s="43">
        <f>E223</f>
        <v>1555.2</v>
      </c>
    </row>
    <row r="223" spans="1:5" ht="18.75" customHeight="1">
      <c r="A223" s="46" t="s">
        <v>304</v>
      </c>
      <c r="B223" s="41" t="s">
        <v>290</v>
      </c>
      <c r="C223" s="41" t="s">
        <v>201</v>
      </c>
      <c r="D223" s="47" t="s">
        <v>35</v>
      </c>
      <c r="E223" s="48">
        <v>1555.2</v>
      </c>
    </row>
    <row r="224" spans="1:5" ht="33.75" customHeight="1">
      <c r="A224" s="39" t="s">
        <v>324</v>
      </c>
      <c r="B224" s="40" t="s">
        <v>222</v>
      </c>
      <c r="C224" s="49"/>
      <c r="D224" s="42"/>
      <c r="E224" s="43">
        <f>E225+E240</f>
        <v>1100</v>
      </c>
    </row>
    <row r="225" spans="1:5" ht="30.75" customHeight="1" hidden="1">
      <c r="A225" s="39" t="s">
        <v>254</v>
      </c>
      <c r="B225" s="40" t="s">
        <v>250</v>
      </c>
      <c r="C225" s="49"/>
      <c r="D225" s="42"/>
      <c r="E225" s="43">
        <f>E226+E233</f>
        <v>0</v>
      </c>
    </row>
    <row r="226" spans="1:5" ht="31.5" customHeight="1" hidden="1">
      <c r="A226" s="39" t="s">
        <v>325</v>
      </c>
      <c r="B226" s="40" t="s">
        <v>251</v>
      </c>
      <c r="C226" s="41"/>
      <c r="D226" s="47"/>
      <c r="E226" s="43">
        <f>E227+E230+E237</f>
        <v>0</v>
      </c>
    </row>
    <row r="227" spans="1:5" ht="15.75" customHeight="1" hidden="1">
      <c r="A227" s="39" t="s">
        <v>255</v>
      </c>
      <c r="B227" s="40" t="s">
        <v>252</v>
      </c>
      <c r="C227" s="41"/>
      <c r="D227" s="47"/>
      <c r="E227" s="43">
        <f>E228</f>
        <v>0</v>
      </c>
    </row>
    <row r="228" spans="1:8" ht="33.75" customHeight="1" hidden="1">
      <c r="A228" s="46" t="s">
        <v>237</v>
      </c>
      <c r="B228" s="41" t="s">
        <v>252</v>
      </c>
      <c r="C228" s="41" t="s">
        <v>201</v>
      </c>
      <c r="D228" s="47"/>
      <c r="E228" s="48">
        <v>0</v>
      </c>
      <c r="H228" s="1">
        <v>0</v>
      </c>
    </row>
    <row r="229" spans="1:5" ht="15.75" customHeight="1" hidden="1">
      <c r="A229" s="46" t="s">
        <v>12</v>
      </c>
      <c r="B229" s="41" t="s">
        <v>252</v>
      </c>
      <c r="C229" s="41" t="s">
        <v>201</v>
      </c>
      <c r="D229" s="47" t="s">
        <v>13</v>
      </c>
      <c r="E229" s="48">
        <v>0</v>
      </c>
    </row>
    <row r="230" spans="1:5" ht="31.5" customHeight="1" hidden="1">
      <c r="A230" s="39" t="s">
        <v>326</v>
      </c>
      <c r="B230" s="53" t="s">
        <v>327</v>
      </c>
      <c r="C230" s="41"/>
      <c r="D230" s="47"/>
      <c r="E230" s="43">
        <f>E231</f>
        <v>0</v>
      </c>
    </row>
    <row r="231" spans="1:5" ht="21" customHeight="1" hidden="1">
      <c r="A231" s="46" t="s">
        <v>237</v>
      </c>
      <c r="B231" s="57" t="s">
        <v>327</v>
      </c>
      <c r="C231" s="41" t="s">
        <v>201</v>
      </c>
      <c r="D231" s="47"/>
      <c r="E231" s="48">
        <f>E232</f>
        <v>0</v>
      </c>
    </row>
    <row r="232" spans="1:5" ht="15.75" customHeight="1" hidden="1">
      <c r="A232" s="46" t="s">
        <v>12</v>
      </c>
      <c r="B232" s="57" t="s">
        <v>327</v>
      </c>
      <c r="C232" s="41" t="s">
        <v>201</v>
      </c>
      <c r="D232" s="47" t="s">
        <v>13</v>
      </c>
      <c r="E232" s="48">
        <v>0</v>
      </c>
    </row>
    <row r="233" spans="1:5" ht="38.25" customHeight="1" hidden="1">
      <c r="A233" s="39" t="s">
        <v>384</v>
      </c>
      <c r="B233" s="53" t="s">
        <v>386</v>
      </c>
      <c r="C233" s="41"/>
      <c r="D233" s="47"/>
      <c r="E233" s="43">
        <f>E234</f>
        <v>0</v>
      </c>
    </row>
    <row r="234" spans="1:5" ht="48" customHeight="1" hidden="1">
      <c r="A234" s="39" t="s">
        <v>385</v>
      </c>
      <c r="B234" s="53" t="s">
        <v>387</v>
      </c>
      <c r="C234" s="41"/>
      <c r="D234" s="47"/>
      <c r="E234" s="43">
        <f>E235</f>
        <v>0</v>
      </c>
    </row>
    <row r="235" spans="1:5" s="14" customFormat="1" ht="31.5" customHeight="1" hidden="1">
      <c r="A235" s="44" t="s">
        <v>237</v>
      </c>
      <c r="B235" s="53" t="s">
        <v>387</v>
      </c>
      <c r="C235" s="40" t="s">
        <v>201</v>
      </c>
      <c r="D235" s="45"/>
      <c r="E235" s="43">
        <f>E236</f>
        <v>0</v>
      </c>
    </row>
    <row r="236" spans="1:5" ht="15.75" customHeight="1" hidden="1">
      <c r="A236" s="46" t="s">
        <v>12</v>
      </c>
      <c r="B236" s="57" t="s">
        <v>387</v>
      </c>
      <c r="C236" s="41" t="s">
        <v>201</v>
      </c>
      <c r="D236" s="47" t="s">
        <v>13</v>
      </c>
      <c r="E236" s="48">
        <v>0</v>
      </c>
    </row>
    <row r="237" spans="1:5" ht="15.75" customHeight="1" hidden="1">
      <c r="A237" s="79" t="s">
        <v>256</v>
      </c>
      <c r="B237" s="40" t="s">
        <v>253</v>
      </c>
      <c r="C237" s="41"/>
      <c r="D237" s="47"/>
      <c r="E237" s="43">
        <f>E238</f>
        <v>0</v>
      </c>
    </row>
    <row r="238" spans="1:5" ht="15.75" customHeight="1" hidden="1">
      <c r="A238" s="46" t="s">
        <v>246</v>
      </c>
      <c r="B238" s="41" t="s">
        <v>253</v>
      </c>
      <c r="C238" s="41" t="s">
        <v>201</v>
      </c>
      <c r="D238" s="47"/>
      <c r="E238" s="48">
        <f>E239</f>
        <v>0</v>
      </c>
    </row>
    <row r="239" spans="1:5" ht="15.75" customHeight="1" hidden="1">
      <c r="A239" s="46" t="s">
        <v>12</v>
      </c>
      <c r="B239" s="41" t="s">
        <v>253</v>
      </c>
      <c r="C239" s="41" t="s">
        <v>201</v>
      </c>
      <c r="D239" s="47" t="s">
        <v>13</v>
      </c>
      <c r="E239" s="48">
        <v>0</v>
      </c>
    </row>
    <row r="240" spans="1:5" ht="33" customHeight="1">
      <c r="A240" s="39" t="s">
        <v>241</v>
      </c>
      <c r="B240" s="40" t="s">
        <v>239</v>
      </c>
      <c r="C240" s="49"/>
      <c r="D240" s="42"/>
      <c r="E240" s="43">
        <f>E241+E248</f>
        <v>1100</v>
      </c>
    </row>
    <row r="241" spans="1:5" ht="33.75" customHeight="1" hidden="1">
      <c r="A241" s="39" t="s">
        <v>317</v>
      </c>
      <c r="B241" s="40" t="s">
        <v>238</v>
      </c>
      <c r="C241" s="49"/>
      <c r="D241" s="42"/>
      <c r="E241" s="43">
        <f>E242+E245</f>
        <v>0</v>
      </c>
    </row>
    <row r="242" spans="1:5" ht="31.5" customHeight="1" hidden="1">
      <c r="A242" s="39" t="s">
        <v>318</v>
      </c>
      <c r="B242" s="40" t="s">
        <v>240</v>
      </c>
      <c r="C242" s="49"/>
      <c r="D242" s="42"/>
      <c r="E242" s="43">
        <f>E243</f>
        <v>0</v>
      </c>
    </row>
    <row r="243" spans="1:5" ht="31.5" customHeight="1" hidden="1">
      <c r="A243" s="46" t="s">
        <v>237</v>
      </c>
      <c r="B243" s="41" t="s">
        <v>240</v>
      </c>
      <c r="C243" s="41" t="s">
        <v>201</v>
      </c>
      <c r="D243" s="47"/>
      <c r="E243" s="48">
        <f>E244</f>
        <v>0</v>
      </c>
    </row>
    <row r="244" spans="1:5" ht="15.75" customHeight="1" hidden="1">
      <c r="A244" s="46" t="s">
        <v>10</v>
      </c>
      <c r="B244" s="41" t="s">
        <v>240</v>
      </c>
      <c r="C244" s="41" t="s">
        <v>201</v>
      </c>
      <c r="D244" s="47" t="s">
        <v>11</v>
      </c>
      <c r="E244" s="48">
        <v>0</v>
      </c>
    </row>
    <row r="245" spans="1:5" ht="33.75" customHeight="1" hidden="1">
      <c r="A245" s="39" t="s">
        <v>243</v>
      </c>
      <c r="B245" s="40" t="s">
        <v>242</v>
      </c>
      <c r="C245" s="49"/>
      <c r="D245" s="42"/>
      <c r="E245" s="43">
        <f>E246</f>
        <v>0</v>
      </c>
    </row>
    <row r="246" spans="1:5" ht="33" customHeight="1" hidden="1">
      <c r="A246" s="46" t="s">
        <v>237</v>
      </c>
      <c r="B246" s="41" t="s">
        <v>242</v>
      </c>
      <c r="C246" s="41" t="s">
        <v>201</v>
      </c>
      <c r="D246" s="47"/>
      <c r="E246" s="48">
        <f>E247</f>
        <v>0</v>
      </c>
    </row>
    <row r="247" spans="1:5" ht="15.75" customHeight="1" hidden="1">
      <c r="A247" s="46" t="s">
        <v>10</v>
      </c>
      <c r="B247" s="41" t="s">
        <v>242</v>
      </c>
      <c r="C247" s="41" t="s">
        <v>201</v>
      </c>
      <c r="D247" s="47" t="s">
        <v>11</v>
      </c>
      <c r="E247" s="48">
        <v>0</v>
      </c>
    </row>
    <row r="248" spans="1:5" ht="31.5" customHeight="1">
      <c r="A248" s="39" t="s">
        <v>412</v>
      </c>
      <c r="B248" s="40" t="s">
        <v>361</v>
      </c>
      <c r="C248" s="41"/>
      <c r="D248" s="47"/>
      <c r="E248" s="43">
        <f>E249</f>
        <v>1100</v>
      </c>
    </row>
    <row r="249" spans="1:5" ht="33.75" customHeight="1">
      <c r="A249" s="39" t="s">
        <v>372</v>
      </c>
      <c r="B249" s="40" t="s">
        <v>371</v>
      </c>
      <c r="C249" s="41"/>
      <c r="D249" s="47"/>
      <c r="E249" s="43">
        <f>E250</f>
        <v>1100</v>
      </c>
    </row>
    <row r="250" spans="1:5" s="14" customFormat="1" ht="18" customHeight="1">
      <c r="A250" s="44" t="s">
        <v>237</v>
      </c>
      <c r="B250" s="40" t="s">
        <v>371</v>
      </c>
      <c r="C250" s="40" t="s">
        <v>201</v>
      </c>
      <c r="D250" s="45"/>
      <c r="E250" s="43">
        <f>E251</f>
        <v>1100</v>
      </c>
    </row>
    <row r="251" spans="1:5" ht="15.75" customHeight="1">
      <c r="A251" s="46" t="s">
        <v>10</v>
      </c>
      <c r="B251" s="41" t="s">
        <v>371</v>
      </c>
      <c r="C251" s="41" t="s">
        <v>201</v>
      </c>
      <c r="D251" s="47" t="s">
        <v>11</v>
      </c>
      <c r="E251" s="48">
        <v>1100</v>
      </c>
    </row>
    <row r="252" spans="1:5" ht="48" customHeight="1">
      <c r="A252" s="80" t="s">
        <v>396</v>
      </c>
      <c r="B252" s="53" t="s">
        <v>376</v>
      </c>
      <c r="C252" s="41"/>
      <c r="D252" s="47"/>
      <c r="E252" s="43">
        <f>E253+E258</f>
        <v>920</v>
      </c>
    </row>
    <row r="253" spans="1:5" ht="30" customHeight="1">
      <c r="A253" s="81" t="s">
        <v>374</v>
      </c>
      <c r="B253" s="53" t="s">
        <v>377</v>
      </c>
      <c r="C253" s="41"/>
      <c r="D253" s="47"/>
      <c r="E253" s="43">
        <f>E254</f>
        <v>210</v>
      </c>
    </row>
    <row r="254" spans="1:5" ht="18" customHeight="1">
      <c r="A254" s="81" t="s">
        <v>375</v>
      </c>
      <c r="B254" s="53" t="s">
        <v>378</v>
      </c>
      <c r="C254" s="41"/>
      <c r="D254" s="47"/>
      <c r="E254" s="43">
        <f>E255</f>
        <v>210</v>
      </c>
    </row>
    <row r="255" spans="1:5" ht="15.75" customHeight="1">
      <c r="A255" s="82" t="s">
        <v>297</v>
      </c>
      <c r="B255" s="53" t="s">
        <v>379</v>
      </c>
      <c r="C255" s="41"/>
      <c r="D255" s="47"/>
      <c r="E255" s="43">
        <f>E256</f>
        <v>210</v>
      </c>
    </row>
    <row r="256" spans="1:5" s="14" customFormat="1" ht="18" customHeight="1">
      <c r="A256" s="44" t="s">
        <v>237</v>
      </c>
      <c r="B256" s="53" t="s">
        <v>379</v>
      </c>
      <c r="C256" s="40" t="s">
        <v>201</v>
      </c>
      <c r="D256" s="45"/>
      <c r="E256" s="43">
        <f>E257</f>
        <v>210</v>
      </c>
    </row>
    <row r="257" spans="1:5" ht="15.75" customHeight="1">
      <c r="A257" s="46" t="s">
        <v>297</v>
      </c>
      <c r="B257" s="57" t="s">
        <v>379</v>
      </c>
      <c r="C257" s="41" t="s">
        <v>201</v>
      </c>
      <c r="D257" s="47" t="s">
        <v>9</v>
      </c>
      <c r="E257" s="48">
        <v>210</v>
      </c>
    </row>
    <row r="258" spans="1:5" ht="50.25" customHeight="1">
      <c r="A258" s="81" t="s">
        <v>383</v>
      </c>
      <c r="B258" s="53" t="s">
        <v>380</v>
      </c>
      <c r="C258" s="41"/>
      <c r="D258" s="47"/>
      <c r="E258" s="43">
        <f>E259</f>
        <v>710</v>
      </c>
    </row>
    <row r="259" spans="1:5" ht="33" customHeight="1">
      <c r="A259" s="83" t="s">
        <v>445</v>
      </c>
      <c r="B259" s="53" t="s">
        <v>381</v>
      </c>
      <c r="C259" s="41"/>
      <c r="D259" s="47"/>
      <c r="E259" s="43">
        <f>E260</f>
        <v>710</v>
      </c>
    </row>
    <row r="260" spans="1:5" ht="30.75" customHeight="1">
      <c r="A260" s="80" t="s">
        <v>90</v>
      </c>
      <c r="B260" s="53" t="s">
        <v>382</v>
      </c>
      <c r="C260" s="41"/>
      <c r="D260" s="47"/>
      <c r="E260" s="43">
        <f>E261</f>
        <v>710</v>
      </c>
    </row>
    <row r="261" spans="1:5" s="13" customFormat="1" ht="15.75" customHeight="1">
      <c r="A261" s="84" t="s">
        <v>237</v>
      </c>
      <c r="B261" s="55" t="s">
        <v>382</v>
      </c>
      <c r="C261" s="49" t="s">
        <v>201</v>
      </c>
      <c r="D261" s="42"/>
      <c r="E261" s="56">
        <f>E262</f>
        <v>710</v>
      </c>
    </row>
    <row r="262" spans="1:5" ht="31.5" customHeight="1">
      <c r="A262" s="46" t="s">
        <v>33</v>
      </c>
      <c r="B262" s="57" t="s">
        <v>382</v>
      </c>
      <c r="C262" s="41" t="s">
        <v>201</v>
      </c>
      <c r="D262" s="47" t="s">
        <v>8</v>
      </c>
      <c r="E262" s="48">
        <v>710</v>
      </c>
    </row>
    <row r="263" spans="1:5" ht="18" customHeight="1">
      <c r="A263" s="39" t="s">
        <v>395</v>
      </c>
      <c r="B263" s="40" t="s">
        <v>62</v>
      </c>
      <c r="C263" s="49"/>
      <c r="D263" s="42"/>
      <c r="E263" s="43">
        <f>E264</f>
        <v>102485.29999999999</v>
      </c>
    </row>
    <row r="264" spans="1:5" ht="15" customHeight="1">
      <c r="A264" s="50" t="s">
        <v>215</v>
      </c>
      <c r="B264" s="40" t="s">
        <v>63</v>
      </c>
      <c r="C264" s="41"/>
      <c r="D264" s="42"/>
      <c r="E264" s="43">
        <f>E265</f>
        <v>102485.29999999999</v>
      </c>
    </row>
    <row r="265" spans="1:5" ht="15" customHeight="1">
      <c r="A265" s="50" t="s">
        <v>215</v>
      </c>
      <c r="B265" s="40" t="s">
        <v>64</v>
      </c>
      <c r="C265" s="41"/>
      <c r="D265" s="42"/>
      <c r="E265" s="43">
        <f>E266+E275+E278+E281+E284+E287+E290+E293+E296+E299+E302+E305+E308+E311+E314+E317+E320+E323+E326+E329+E332+E335+E338+E341+E344+E347+E350+E353+E356+E359+E362+E365+E368+E371+E374+E377+E382+E385+E388+E391+E396+E398+E401+E404+E407+E410+E416+E419+E422+E425+E428+E431+E434+E437+E440+E394+E380+E413</f>
        <v>102485.29999999999</v>
      </c>
    </row>
    <row r="266" spans="1:5" ht="15" customHeight="1">
      <c r="A266" s="39" t="s">
        <v>334</v>
      </c>
      <c r="B266" s="40" t="s">
        <v>132</v>
      </c>
      <c r="C266" s="49"/>
      <c r="D266" s="42"/>
      <c r="E266" s="43">
        <f>E267+E269+E271+E273</f>
        <v>39067.5</v>
      </c>
    </row>
    <row r="267" spans="1:5" s="14" customFormat="1" ht="15" customHeight="1">
      <c r="A267" s="44" t="s">
        <v>299</v>
      </c>
      <c r="B267" s="40" t="s">
        <v>132</v>
      </c>
      <c r="C267" s="40" t="s">
        <v>208</v>
      </c>
      <c r="D267" s="45"/>
      <c r="E267" s="43">
        <f>E268</f>
        <v>33983.2</v>
      </c>
    </row>
    <row r="268" spans="1:5" ht="15" customHeight="1">
      <c r="A268" s="46" t="s">
        <v>28</v>
      </c>
      <c r="B268" s="41" t="s">
        <v>132</v>
      </c>
      <c r="C268" s="41" t="s">
        <v>208</v>
      </c>
      <c r="D268" s="47" t="s">
        <v>29</v>
      </c>
      <c r="E268" s="48">
        <v>33983.2</v>
      </c>
    </row>
    <row r="269" spans="1:5" s="14" customFormat="1" ht="18.75" customHeight="1">
      <c r="A269" s="44" t="s">
        <v>237</v>
      </c>
      <c r="B269" s="40" t="s">
        <v>132</v>
      </c>
      <c r="C269" s="40" t="s">
        <v>201</v>
      </c>
      <c r="D269" s="45"/>
      <c r="E269" s="43">
        <f>E270</f>
        <v>4819.3</v>
      </c>
    </row>
    <row r="270" spans="1:5" ht="15" customHeight="1">
      <c r="A270" s="46" t="s">
        <v>28</v>
      </c>
      <c r="B270" s="41" t="s">
        <v>132</v>
      </c>
      <c r="C270" s="41" t="s">
        <v>201</v>
      </c>
      <c r="D270" s="47" t="s">
        <v>29</v>
      </c>
      <c r="E270" s="48">
        <v>4819.3</v>
      </c>
    </row>
    <row r="271" spans="1:5" s="13" customFormat="1" ht="15" customHeight="1" hidden="1">
      <c r="A271" s="54" t="s">
        <v>210</v>
      </c>
      <c r="B271" s="49" t="s">
        <v>132</v>
      </c>
      <c r="C271" s="49" t="s">
        <v>209</v>
      </c>
      <c r="D271" s="42"/>
      <c r="E271" s="56">
        <f>E272</f>
        <v>0</v>
      </c>
    </row>
    <row r="272" spans="1:5" ht="15" customHeight="1" hidden="1">
      <c r="A272" s="46" t="s">
        <v>28</v>
      </c>
      <c r="B272" s="41" t="s">
        <v>132</v>
      </c>
      <c r="C272" s="41" t="s">
        <v>209</v>
      </c>
      <c r="D272" s="47" t="s">
        <v>29</v>
      </c>
      <c r="E272" s="48">
        <v>0</v>
      </c>
    </row>
    <row r="273" spans="1:5" s="14" customFormat="1" ht="15" customHeight="1">
      <c r="A273" s="44" t="s">
        <v>203</v>
      </c>
      <c r="B273" s="40" t="s">
        <v>132</v>
      </c>
      <c r="C273" s="40" t="s">
        <v>202</v>
      </c>
      <c r="D273" s="45"/>
      <c r="E273" s="43">
        <f>E274</f>
        <v>265</v>
      </c>
    </row>
    <row r="274" spans="1:5" ht="15" customHeight="1">
      <c r="A274" s="46" t="s">
        <v>28</v>
      </c>
      <c r="B274" s="41" t="s">
        <v>132</v>
      </c>
      <c r="C274" s="41" t="s">
        <v>202</v>
      </c>
      <c r="D274" s="47" t="s">
        <v>29</v>
      </c>
      <c r="E274" s="48">
        <v>265</v>
      </c>
    </row>
    <row r="275" spans="1:5" ht="15.75">
      <c r="A275" s="39" t="s">
        <v>142</v>
      </c>
      <c r="B275" s="40" t="s">
        <v>151</v>
      </c>
      <c r="C275" s="85"/>
      <c r="D275" s="42"/>
      <c r="E275" s="43">
        <f>E276</f>
        <v>2005.1</v>
      </c>
    </row>
    <row r="276" spans="1:5" s="14" customFormat="1" ht="15" customHeight="1">
      <c r="A276" s="44" t="s">
        <v>206</v>
      </c>
      <c r="B276" s="40" t="s">
        <v>151</v>
      </c>
      <c r="C276" s="40" t="s">
        <v>207</v>
      </c>
      <c r="D276" s="45"/>
      <c r="E276" s="43">
        <f>E277</f>
        <v>2005.1</v>
      </c>
    </row>
    <row r="277" spans="1:5" ht="15">
      <c r="A277" s="46" t="s">
        <v>27</v>
      </c>
      <c r="B277" s="41" t="s">
        <v>151</v>
      </c>
      <c r="C277" s="41" t="s">
        <v>207</v>
      </c>
      <c r="D277" s="47" t="s">
        <v>26</v>
      </c>
      <c r="E277" s="48">
        <v>2005.1</v>
      </c>
    </row>
    <row r="278" spans="1:5" ht="33" customHeight="1">
      <c r="A278" s="39" t="s">
        <v>343</v>
      </c>
      <c r="B278" s="40" t="s">
        <v>126</v>
      </c>
      <c r="C278" s="41"/>
      <c r="D278" s="42"/>
      <c r="E278" s="43">
        <f>E279</f>
        <v>80</v>
      </c>
    </row>
    <row r="279" spans="1:5" s="14" customFormat="1" ht="30" customHeight="1">
      <c r="A279" s="44" t="s">
        <v>300</v>
      </c>
      <c r="B279" s="40" t="s">
        <v>126</v>
      </c>
      <c r="C279" s="40" t="s">
        <v>2</v>
      </c>
      <c r="D279" s="45"/>
      <c r="E279" s="43">
        <f>E280</f>
        <v>80</v>
      </c>
    </row>
    <row r="280" spans="1:5" ht="15" customHeight="1">
      <c r="A280" s="46" t="s">
        <v>21</v>
      </c>
      <c r="B280" s="41" t="s">
        <v>126</v>
      </c>
      <c r="C280" s="41" t="s">
        <v>2</v>
      </c>
      <c r="D280" s="47" t="s">
        <v>20</v>
      </c>
      <c r="E280" s="48">
        <v>80</v>
      </c>
    </row>
    <row r="281" spans="1:5" ht="17.25" customHeight="1">
      <c r="A281" s="50" t="s">
        <v>446</v>
      </c>
      <c r="B281" s="40" t="s">
        <v>440</v>
      </c>
      <c r="C281" s="41"/>
      <c r="D281" s="47"/>
      <c r="E281" s="43">
        <f>E282</f>
        <v>200</v>
      </c>
    </row>
    <row r="282" spans="1:5" ht="18" customHeight="1">
      <c r="A282" s="44" t="s">
        <v>237</v>
      </c>
      <c r="B282" s="40" t="s">
        <v>440</v>
      </c>
      <c r="C282" s="40" t="s">
        <v>201</v>
      </c>
      <c r="D282" s="45"/>
      <c r="E282" s="43">
        <f>E283</f>
        <v>200</v>
      </c>
    </row>
    <row r="283" spans="1:5" ht="15" customHeight="1">
      <c r="A283" s="46" t="s">
        <v>40</v>
      </c>
      <c r="B283" s="41" t="s">
        <v>440</v>
      </c>
      <c r="C283" s="41" t="s">
        <v>201</v>
      </c>
      <c r="D283" s="47" t="s">
        <v>30</v>
      </c>
      <c r="E283" s="48">
        <v>200</v>
      </c>
    </row>
    <row r="284" spans="1:5" ht="15" customHeight="1" hidden="1">
      <c r="A284" s="39" t="s">
        <v>370</v>
      </c>
      <c r="B284" s="40" t="s">
        <v>369</v>
      </c>
      <c r="C284" s="41"/>
      <c r="D284" s="47"/>
      <c r="E284" s="43">
        <f>E285</f>
        <v>0</v>
      </c>
    </row>
    <row r="285" spans="1:5" ht="30" customHeight="1" hidden="1">
      <c r="A285" s="86" t="s">
        <v>300</v>
      </c>
      <c r="B285" s="41" t="s">
        <v>369</v>
      </c>
      <c r="C285" s="41" t="s">
        <v>2</v>
      </c>
      <c r="D285" s="47"/>
      <c r="E285" s="48">
        <f>E286</f>
        <v>0</v>
      </c>
    </row>
    <row r="286" spans="1:5" ht="15" customHeight="1" hidden="1">
      <c r="A286" s="46" t="s">
        <v>12</v>
      </c>
      <c r="B286" s="41" t="s">
        <v>369</v>
      </c>
      <c r="C286" s="41" t="s">
        <v>2</v>
      </c>
      <c r="D286" s="47" t="s">
        <v>13</v>
      </c>
      <c r="E286" s="48">
        <v>0</v>
      </c>
    </row>
    <row r="287" spans="1:5" ht="18" customHeight="1">
      <c r="A287" s="39" t="s">
        <v>75</v>
      </c>
      <c r="B287" s="40" t="s">
        <v>78</v>
      </c>
      <c r="C287" s="49"/>
      <c r="D287" s="42"/>
      <c r="E287" s="43">
        <f>E288</f>
        <v>240</v>
      </c>
    </row>
    <row r="288" spans="1:5" s="14" customFormat="1" ht="15" customHeight="1">
      <c r="A288" s="44" t="s">
        <v>301</v>
      </c>
      <c r="B288" s="40" t="s">
        <v>78</v>
      </c>
      <c r="C288" s="40" t="s">
        <v>294</v>
      </c>
      <c r="D288" s="45"/>
      <c r="E288" s="43">
        <f>E289</f>
        <v>240</v>
      </c>
    </row>
    <row r="289" spans="1:5" ht="15" customHeight="1">
      <c r="A289" s="46" t="s">
        <v>7</v>
      </c>
      <c r="B289" s="41" t="s">
        <v>78</v>
      </c>
      <c r="C289" s="41" t="s">
        <v>294</v>
      </c>
      <c r="D289" s="47" t="s">
        <v>32</v>
      </c>
      <c r="E289" s="48">
        <v>240</v>
      </c>
    </row>
    <row r="290" spans="1:5" ht="15.75">
      <c r="A290" s="39" t="s">
        <v>74</v>
      </c>
      <c r="B290" s="40" t="s">
        <v>77</v>
      </c>
      <c r="C290" s="41"/>
      <c r="D290" s="42"/>
      <c r="E290" s="43">
        <f>E291</f>
        <v>1500</v>
      </c>
    </row>
    <row r="291" spans="1:5" s="14" customFormat="1" ht="15.75">
      <c r="A291" s="44" t="s">
        <v>41</v>
      </c>
      <c r="B291" s="40" t="s">
        <v>77</v>
      </c>
      <c r="C291" s="40" t="s">
        <v>1</v>
      </c>
      <c r="D291" s="45"/>
      <c r="E291" s="43">
        <f>E292</f>
        <v>1500</v>
      </c>
    </row>
    <row r="292" spans="1:5" ht="15">
      <c r="A292" s="46" t="s">
        <v>6</v>
      </c>
      <c r="B292" s="41" t="s">
        <v>77</v>
      </c>
      <c r="C292" s="41" t="s">
        <v>1</v>
      </c>
      <c r="D292" s="47" t="s">
        <v>39</v>
      </c>
      <c r="E292" s="48">
        <v>1500</v>
      </c>
    </row>
    <row r="293" spans="1:5" ht="32.25" customHeight="1" hidden="1">
      <c r="A293" s="52" t="s">
        <v>315</v>
      </c>
      <c r="B293" s="40" t="s">
        <v>192</v>
      </c>
      <c r="C293" s="49"/>
      <c r="D293" s="42"/>
      <c r="E293" s="43">
        <f>E294</f>
        <v>0</v>
      </c>
    </row>
    <row r="294" spans="1:5" s="14" customFormat="1" ht="18" customHeight="1" hidden="1">
      <c r="A294" s="51" t="s">
        <v>210</v>
      </c>
      <c r="B294" s="40" t="s">
        <v>192</v>
      </c>
      <c r="C294" s="40" t="s">
        <v>209</v>
      </c>
      <c r="D294" s="45"/>
      <c r="E294" s="43">
        <f>E295</f>
        <v>0</v>
      </c>
    </row>
    <row r="295" spans="1:5" ht="19.5" customHeight="1" hidden="1">
      <c r="A295" s="46" t="s">
        <v>7</v>
      </c>
      <c r="B295" s="41" t="s">
        <v>192</v>
      </c>
      <c r="C295" s="41" t="s">
        <v>209</v>
      </c>
      <c r="D295" s="47" t="s">
        <v>32</v>
      </c>
      <c r="E295" s="48">
        <v>0</v>
      </c>
    </row>
    <row r="296" spans="1:5" ht="15.75">
      <c r="A296" s="39" t="s">
        <v>76</v>
      </c>
      <c r="B296" s="40" t="s">
        <v>79</v>
      </c>
      <c r="C296" s="41"/>
      <c r="D296" s="42"/>
      <c r="E296" s="43">
        <f>E297</f>
        <v>200</v>
      </c>
    </row>
    <row r="297" spans="1:5" s="14" customFormat="1" ht="15.75">
      <c r="A297" s="44" t="s">
        <v>237</v>
      </c>
      <c r="B297" s="40" t="s">
        <v>79</v>
      </c>
      <c r="C297" s="40" t="s">
        <v>201</v>
      </c>
      <c r="D297" s="45"/>
      <c r="E297" s="43">
        <f>E298</f>
        <v>200</v>
      </c>
    </row>
    <row r="298" spans="1:5" ht="15">
      <c r="A298" s="46" t="s">
        <v>7</v>
      </c>
      <c r="B298" s="41" t="s">
        <v>79</v>
      </c>
      <c r="C298" s="41" t="s">
        <v>201</v>
      </c>
      <c r="D298" s="47" t="s">
        <v>32</v>
      </c>
      <c r="E298" s="48">
        <v>200</v>
      </c>
    </row>
    <row r="299" spans="1:5" ht="15.75">
      <c r="A299" s="44" t="s">
        <v>347</v>
      </c>
      <c r="B299" s="40" t="s">
        <v>348</v>
      </c>
      <c r="C299" s="41"/>
      <c r="D299" s="47"/>
      <c r="E299" s="43">
        <f>E300</f>
        <v>600</v>
      </c>
    </row>
    <row r="300" spans="1:5" s="14" customFormat="1" ht="15.75">
      <c r="A300" s="44" t="s">
        <v>237</v>
      </c>
      <c r="B300" s="40" t="s">
        <v>348</v>
      </c>
      <c r="C300" s="40" t="s">
        <v>201</v>
      </c>
      <c r="D300" s="45"/>
      <c r="E300" s="43">
        <f>E301</f>
        <v>600</v>
      </c>
    </row>
    <row r="301" spans="1:5" ht="15">
      <c r="A301" s="46" t="s">
        <v>350</v>
      </c>
      <c r="B301" s="41" t="s">
        <v>348</v>
      </c>
      <c r="C301" s="41" t="s">
        <v>201</v>
      </c>
      <c r="D301" s="47" t="s">
        <v>349</v>
      </c>
      <c r="E301" s="48">
        <v>600</v>
      </c>
    </row>
    <row r="302" spans="1:5" ht="18" customHeight="1" hidden="1">
      <c r="A302" s="39" t="s">
        <v>287</v>
      </c>
      <c r="B302" s="40" t="s">
        <v>286</v>
      </c>
      <c r="C302" s="41"/>
      <c r="D302" s="47"/>
      <c r="E302" s="43">
        <f>E303</f>
        <v>0</v>
      </c>
    </row>
    <row r="303" spans="1:5" ht="15" hidden="1">
      <c r="A303" s="46" t="s">
        <v>237</v>
      </c>
      <c r="B303" s="41" t="s">
        <v>286</v>
      </c>
      <c r="C303" s="41" t="s">
        <v>201</v>
      </c>
      <c r="D303" s="47"/>
      <c r="E303" s="48">
        <f>E304</f>
        <v>0</v>
      </c>
    </row>
    <row r="304" spans="1:5" ht="15" hidden="1">
      <c r="A304" s="46" t="s">
        <v>7</v>
      </c>
      <c r="B304" s="41" t="s">
        <v>286</v>
      </c>
      <c r="C304" s="41" t="s">
        <v>201</v>
      </c>
      <c r="D304" s="47" t="s">
        <v>32</v>
      </c>
      <c r="E304" s="48">
        <v>0</v>
      </c>
    </row>
    <row r="305" spans="1:5" ht="34.5" customHeight="1">
      <c r="A305" s="39" t="s">
        <v>80</v>
      </c>
      <c r="B305" s="40" t="s">
        <v>82</v>
      </c>
      <c r="C305" s="49"/>
      <c r="D305" s="42"/>
      <c r="E305" s="43">
        <f>E306</f>
        <v>1000</v>
      </c>
    </row>
    <row r="306" spans="1:5" s="14" customFormat="1" ht="16.5" customHeight="1">
      <c r="A306" s="44" t="s">
        <v>237</v>
      </c>
      <c r="B306" s="40" t="s">
        <v>82</v>
      </c>
      <c r="C306" s="40" t="s">
        <v>201</v>
      </c>
      <c r="D306" s="45"/>
      <c r="E306" s="43">
        <f>E307</f>
        <v>1000</v>
      </c>
    </row>
    <row r="307" spans="1:5" ht="17.25" customHeight="1">
      <c r="A307" s="46" t="s">
        <v>7</v>
      </c>
      <c r="B307" s="41" t="s">
        <v>82</v>
      </c>
      <c r="C307" s="41" t="s">
        <v>201</v>
      </c>
      <c r="D307" s="47" t="s">
        <v>32</v>
      </c>
      <c r="E307" s="48">
        <v>1000</v>
      </c>
    </row>
    <row r="308" spans="1:5" ht="18.75" customHeight="1">
      <c r="A308" s="39" t="s">
        <v>81</v>
      </c>
      <c r="B308" s="40" t="s">
        <v>83</v>
      </c>
      <c r="C308" s="41"/>
      <c r="D308" s="42"/>
      <c r="E308" s="43">
        <f>E309</f>
        <v>31.8</v>
      </c>
    </row>
    <row r="309" spans="1:5" s="14" customFormat="1" ht="15.75">
      <c r="A309" s="44" t="s">
        <v>203</v>
      </c>
      <c r="B309" s="40" t="s">
        <v>83</v>
      </c>
      <c r="C309" s="40" t="s">
        <v>202</v>
      </c>
      <c r="D309" s="45"/>
      <c r="E309" s="43">
        <f>E310</f>
        <v>31.8</v>
      </c>
    </row>
    <row r="310" spans="1:5" ht="15">
      <c r="A310" s="46" t="s">
        <v>7</v>
      </c>
      <c r="B310" s="41" t="s">
        <v>83</v>
      </c>
      <c r="C310" s="41" t="s">
        <v>202</v>
      </c>
      <c r="D310" s="47" t="s">
        <v>32</v>
      </c>
      <c r="E310" s="48">
        <v>31.8</v>
      </c>
    </row>
    <row r="311" spans="1:5" ht="16.5" customHeight="1" hidden="1">
      <c r="A311" s="39" t="s">
        <v>193</v>
      </c>
      <c r="B311" s="40" t="s">
        <v>194</v>
      </c>
      <c r="C311" s="49"/>
      <c r="D311" s="42"/>
      <c r="E311" s="43">
        <f>E312</f>
        <v>0</v>
      </c>
    </row>
    <row r="312" spans="1:5" s="14" customFormat="1" ht="15.75" hidden="1">
      <c r="A312" s="44" t="s">
        <v>246</v>
      </c>
      <c r="B312" s="40" t="s">
        <v>194</v>
      </c>
      <c r="C312" s="40" t="s">
        <v>201</v>
      </c>
      <c r="D312" s="45"/>
      <c r="E312" s="43">
        <f>E313</f>
        <v>0</v>
      </c>
    </row>
    <row r="313" spans="1:5" ht="15" hidden="1">
      <c r="A313" s="46" t="s">
        <v>7</v>
      </c>
      <c r="B313" s="41" t="s">
        <v>194</v>
      </c>
      <c r="C313" s="41" t="s">
        <v>201</v>
      </c>
      <c r="D313" s="47" t="s">
        <v>32</v>
      </c>
      <c r="E313" s="48">
        <v>0</v>
      </c>
    </row>
    <row r="314" spans="1:5" ht="15.75">
      <c r="A314" s="44" t="s">
        <v>103</v>
      </c>
      <c r="B314" s="40" t="s">
        <v>112</v>
      </c>
      <c r="C314" s="41"/>
      <c r="D314" s="42"/>
      <c r="E314" s="43">
        <f>E315</f>
        <v>8000</v>
      </c>
    </row>
    <row r="315" spans="1:5" s="14" customFormat="1" ht="18.75" customHeight="1">
      <c r="A315" s="44" t="s">
        <v>237</v>
      </c>
      <c r="B315" s="40" t="s">
        <v>112</v>
      </c>
      <c r="C315" s="40" t="s">
        <v>201</v>
      </c>
      <c r="D315" s="45"/>
      <c r="E315" s="43">
        <f>E316</f>
        <v>8000</v>
      </c>
    </row>
    <row r="316" spans="1:5" ht="15">
      <c r="A316" s="46" t="s">
        <v>3</v>
      </c>
      <c r="B316" s="41" t="s">
        <v>112</v>
      </c>
      <c r="C316" s="41" t="s">
        <v>201</v>
      </c>
      <c r="D316" s="47" t="s">
        <v>19</v>
      </c>
      <c r="E316" s="48">
        <v>8000</v>
      </c>
    </row>
    <row r="317" spans="1:5" ht="15.75">
      <c r="A317" s="39" t="s">
        <v>141</v>
      </c>
      <c r="B317" s="40" t="s">
        <v>150</v>
      </c>
      <c r="C317" s="49"/>
      <c r="D317" s="42"/>
      <c r="E317" s="43">
        <f>E318</f>
        <v>1015.5</v>
      </c>
    </row>
    <row r="318" spans="1:5" s="14" customFormat="1" ht="18" customHeight="1">
      <c r="A318" s="44" t="s">
        <v>237</v>
      </c>
      <c r="B318" s="40" t="s">
        <v>150</v>
      </c>
      <c r="C318" s="40" t="s">
        <v>201</v>
      </c>
      <c r="D318" s="45"/>
      <c r="E318" s="43">
        <f>E319</f>
        <v>1015.5</v>
      </c>
    </row>
    <row r="319" spans="1:5" ht="15">
      <c r="A319" s="46" t="s">
        <v>296</v>
      </c>
      <c r="B319" s="41" t="s">
        <v>150</v>
      </c>
      <c r="C319" s="41" t="s">
        <v>201</v>
      </c>
      <c r="D319" s="47" t="s">
        <v>34</v>
      </c>
      <c r="E319" s="48">
        <v>1015.5</v>
      </c>
    </row>
    <row r="320" spans="1:5" ht="32.25">
      <c r="A320" s="39" t="s">
        <v>97</v>
      </c>
      <c r="B320" s="40" t="s">
        <v>92</v>
      </c>
      <c r="C320" s="41"/>
      <c r="D320" s="42"/>
      <c r="E320" s="43">
        <f>E321</f>
        <v>800</v>
      </c>
    </row>
    <row r="321" spans="1:5" s="14" customFormat="1" ht="15" customHeight="1">
      <c r="A321" s="44" t="s">
        <v>237</v>
      </c>
      <c r="B321" s="40" t="s">
        <v>92</v>
      </c>
      <c r="C321" s="40" t="s">
        <v>201</v>
      </c>
      <c r="D321" s="45"/>
      <c r="E321" s="43">
        <f>E322</f>
        <v>800</v>
      </c>
    </row>
    <row r="322" spans="1:5" ht="15">
      <c r="A322" s="46" t="s">
        <v>42</v>
      </c>
      <c r="B322" s="41" t="s">
        <v>92</v>
      </c>
      <c r="C322" s="41" t="s">
        <v>201</v>
      </c>
      <c r="D322" s="47" t="s">
        <v>43</v>
      </c>
      <c r="E322" s="48">
        <v>800</v>
      </c>
    </row>
    <row r="323" spans="1:5" ht="33.75" customHeight="1">
      <c r="A323" s="44" t="s">
        <v>98</v>
      </c>
      <c r="B323" s="40" t="s">
        <v>93</v>
      </c>
      <c r="C323" s="41"/>
      <c r="D323" s="42"/>
      <c r="E323" s="43">
        <f>SUM(E324:E324)</f>
        <v>10000</v>
      </c>
    </row>
    <row r="324" spans="1:5" s="14" customFormat="1" ht="17.25" customHeight="1">
      <c r="A324" s="44" t="s">
        <v>237</v>
      </c>
      <c r="B324" s="40" t="s">
        <v>93</v>
      </c>
      <c r="C324" s="40" t="s">
        <v>201</v>
      </c>
      <c r="D324" s="45"/>
      <c r="E324" s="43">
        <f>E325</f>
        <v>10000</v>
      </c>
    </row>
    <row r="325" spans="1:5" ht="15">
      <c r="A325" s="46" t="s">
        <v>40</v>
      </c>
      <c r="B325" s="41" t="s">
        <v>93</v>
      </c>
      <c r="C325" s="41" t="s">
        <v>201</v>
      </c>
      <c r="D325" s="47" t="s">
        <v>30</v>
      </c>
      <c r="E325" s="48">
        <v>10000</v>
      </c>
    </row>
    <row r="326" spans="1:5" ht="18" customHeight="1">
      <c r="A326" s="44" t="s">
        <v>99</v>
      </c>
      <c r="B326" s="40" t="s">
        <v>94</v>
      </c>
      <c r="C326" s="41"/>
      <c r="D326" s="42"/>
      <c r="E326" s="43">
        <f>E327</f>
        <v>1600</v>
      </c>
    </row>
    <row r="327" spans="1:5" s="14" customFormat="1" ht="19.5" customHeight="1">
      <c r="A327" s="44" t="s">
        <v>237</v>
      </c>
      <c r="B327" s="40" t="s">
        <v>94</v>
      </c>
      <c r="C327" s="40" t="s">
        <v>201</v>
      </c>
      <c r="D327" s="45"/>
      <c r="E327" s="43">
        <f>E328</f>
        <v>1600</v>
      </c>
    </row>
    <row r="328" spans="1:5" ht="15">
      <c r="A328" s="46" t="s">
        <v>40</v>
      </c>
      <c r="B328" s="41" t="s">
        <v>94</v>
      </c>
      <c r="C328" s="41" t="s">
        <v>201</v>
      </c>
      <c r="D328" s="47" t="s">
        <v>30</v>
      </c>
      <c r="E328" s="48">
        <v>1600</v>
      </c>
    </row>
    <row r="329" spans="1:5" ht="15.75" hidden="1">
      <c r="A329" s="44" t="s">
        <v>346</v>
      </c>
      <c r="B329" s="53" t="s">
        <v>345</v>
      </c>
      <c r="C329" s="41"/>
      <c r="D329" s="47"/>
      <c r="E329" s="43">
        <f>E330</f>
        <v>0</v>
      </c>
    </row>
    <row r="330" spans="1:5" ht="15" hidden="1">
      <c r="A330" s="46" t="s">
        <v>237</v>
      </c>
      <c r="B330" s="57" t="s">
        <v>345</v>
      </c>
      <c r="C330" s="57" t="s">
        <v>201</v>
      </c>
      <c r="D330" s="70"/>
      <c r="E330" s="48">
        <f>E331</f>
        <v>0</v>
      </c>
    </row>
    <row r="331" spans="1:5" ht="15" hidden="1">
      <c r="A331" s="46" t="s">
        <v>10</v>
      </c>
      <c r="B331" s="57" t="s">
        <v>345</v>
      </c>
      <c r="C331" s="57" t="s">
        <v>201</v>
      </c>
      <c r="D331" s="70" t="s">
        <v>11</v>
      </c>
      <c r="E331" s="48">
        <v>0</v>
      </c>
    </row>
    <row r="332" spans="1:5" ht="15.75">
      <c r="A332" s="44" t="s">
        <v>346</v>
      </c>
      <c r="B332" s="53" t="s">
        <v>345</v>
      </c>
      <c r="C332" s="87"/>
      <c r="D332" s="69"/>
      <c r="E332" s="43">
        <f>E333</f>
        <v>620</v>
      </c>
    </row>
    <row r="333" spans="1:5" ht="15.75">
      <c r="A333" s="44" t="s">
        <v>237</v>
      </c>
      <c r="B333" s="53" t="s">
        <v>345</v>
      </c>
      <c r="C333" s="53" t="s">
        <v>201</v>
      </c>
      <c r="D333" s="71"/>
      <c r="E333" s="43">
        <f>E334</f>
        <v>620</v>
      </c>
    </row>
    <row r="334" spans="1:5" ht="15">
      <c r="A334" s="46" t="s">
        <v>10</v>
      </c>
      <c r="B334" s="57" t="s">
        <v>345</v>
      </c>
      <c r="C334" s="57" t="s">
        <v>201</v>
      </c>
      <c r="D334" s="70" t="s">
        <v>11</v>
      </c>
      <c r="E334" s="48">
        <v>620</v>
      </c>
    </row>
    <row r="335" spans="1:5" ht="15.75">
      <c r="A335" s="39" t="s">
        <v>319</v>
      </c>
      <c r="B335" s="53" t="s">
        <v>120</v>
      </c>
      <c r="C335" s="87"/>
      <c r="D335" s="69"/>
      <c r="E335" s="43">
        <f>E336</f>
        <v>3700</v>
      </c>
    </row>
    <row r="336" spans="1:5" s="14" customFormat="1" ht="18" customHeight="1">
      <c r="A336" s="44" t="s">
        <v>237</v>
      </c>
      <c r="B336" s="53" t="s">
        <v>120</v>
      </c>
      <c r="C336" s="53" t="s">
        <v>201</v>
      </c>
      <c r="D336" s="71"/>
      <c r="E336" s="43">
        <f>E337</f>
        <v>3700</v>
      </c>
    </row>
    <row r="337" spans="1:5" ht="15">
      <c r="A337" s="46" t="s">
        <v>10</v>
      </c>
      <c r="B337" s="57" t="s">
        <v>120</v>
      </c>
      <c r="C337" s="57" t="s">
        <v>201</v>
      </c>
      <c r="D337" s="70" t="s">
        <v>11</v>
      </c>
      <c r="E337" s="48">
        <v>3700</v>
      </c>
    </row>
    <row r="338" spans="1:5" ht="32.25">
      <c r="A338" s="39" t="s">
        <v>341</v>
      </c>
      <c r="B338" s="53" t="s">
        <v>152</v>
      </c>
      <c r="C338" s="57"/>
      <c r="D338" s="69"/>
      <c r="E338" s="43">
        <f>E339</f>
        <v>200</v>
      </c>
    </row>
    <row r="339" spans="1:5" s="14" customFormat="1" ht="19.5" customHeight="1">
      <c r="A339" s="44" t="s">
        <v>237</v>
      </c>
      <c r="B339" s="53" t="s">
        <v>152</v>
      </c>
      <c r="C339" s="53" t="s">
        <v>201</v>
      </c>
      <c r="D339" s="71"/>
      <c r="E339" s="43">
        <f>E340</f>
        <v>200</v>
      </c>
    </row>
    <row r="340" spans="1:5" ht="17.25" customHeight="1">
      <c r="A340" s="46" t="s">
        <v>37</v>
      </c>
      <c r="B340" s="57" t="s">
        <v>152</v>
      </c>
      <c r="C340" s="57" t="s">
        <v>201</v>
      </c>
      <c r="D340" s="70" t="s">
        <v>36</v>
      </c>
      <c r="E340" s="48">
        <v>200</v>
      </c>
    </row>
    <row r="341" spans="1:5" ht="18.75" customHeight="1">
      <c r="A341" s="44" t="s">
        <v>118</v>
      </c>
      <c r="B341" s="53" t="s">
        <v>153</v>
      </c>
      <c r="C341" s="57"/>
      <c r="D341" s="69"/>
      <c r="E341" s="43">
        <f>E342</f>
        <v>2678.2</v>
      </c>
    </row>
    <row r="342" spans="1:5" s="14" customFormat="1" ht="15" customHeight="1">
      <c r="A342" s="44" t="s">
        <v>237</v>
      </c>
      <c r="B342" s="53" t="s">
        <v>153</v>
      </c>
      <c r="C342" s="53" t="s">
        <v>201</v>
      </c>
      <c r="D342" s="71"/>
      <c r="E342" s="43">
        <f>E343</f>
        <v>2678.2</v>
      </c>
    </row>
    <row r="343" spans="1:5" ht="15">
      <c r="A343" s="46" t="s">
        <v>37</v>
      </c>
      <c r="B343" s="57" t="s">
        <v>153</v>
      </c>
      <c r="C343" s="57" t="s">
        <v>201</v>
      </c>
      <c r="D343" s="70" t="s">
        <v>36</v>
      </c>
      <c r="E343" s="48">
        <f>2478.2+200</f>
        <v>2678.2</v>
      </c>
    </row>
    <row r="344" spans="1:5" ht="19.5" customHeight="1" hidden="1">
      <c r="A344" s="39" t="s">
        <v>231</v>
      </c>
      <c r="B344" s="40" t="s">
        <v>223</v>
      </c>
      <c r="C344" s="41"/>
      <c r="D344" s="47"/>
      <c r="E344" s="43">
        <f>E345</f>
        <v>0</v>
      </c>
    </row>
    <row r="345" spans="1:5" s="14" customFormat="1" ht="33.75" customHeight="1" hidden="1">
      <c r="A345" s="44" t="s">
        <v>237</v>
      </c>
      <c r="B345" s="40" t="s">
        <v>223</v>
      </c>
      <c r="C345" s="40" t="s">
        <v>201</v>
      </c>
      <c r="D345" s="45"/>
      <c r="E345" s="43">
        <f>E346</f>
        <v>0</v>
      </c>
    </row>
    <row r="346" spans="1:5" ht="15" hidden="1">
      <c r="A346" s="46" t="s">
        <v>12</v>
      </c>
      <c r="B346" s="41" t="s">
        <v>223</v>
      </c>
      <c r="C346" s="41" t="s">
        <v>201</v>
      </c>
      <c r="D346" s="47" t="s">
        <v>13</v>
      </c>
      <c r="E346" s="48">
        <v>0</v>
      </c>
    </row>
    <row r="347" spans="1:5" ht="15.75">
      <c r="A347" s="39" t="s">
        <v>114</v>
      </c>
      <c r="B347" s="40" t="s">
        <v>122</v>
      </c>
      <c r="C347" s="49"/>
      <c r="D347" s="42"/>
      <c r="E347" s="43">
        <f>E348</f>
        <v>13560</v>
      </c>
    </row>
    <row r="348" spans="1:5" s="14" customFormat="1" ht="18.75" customHeight="1">
      <c r="A348" s="44" t="s">
        <v>237</v>
      </c>
      <c r="B348" s="53" t="s">
        <v>122</v>
      </c>
      <c r="C348" s="53" t="s">
        <v>201</v>
      </c>
      <c r="D348" s="71"/>
      <c r="E348" s="43">
        <f>E349</f>
        <v>13560</v>
      </c>
    </row>
    <row r="349" spans="1:5" ht="15">
      <c r="A349" s="46" t="s">
        <v>21</v>
      </c>
      <c r="B349" s="57" t="s">
        <v>122</v>
      </c>
      <c r="C349" s="57" t="s">
        <v>201</v>
      </c>
      <c r="D349" s="70" t="s">
        <v>20</v>
      </c>
      <c r="E349" s="48">
        <f>13200+360</f>
        <v>13560</v>
      </c>
    </row>
    <row r="350" spans="1:5" ht="15.75">
      <c r="A350" s="39" t="s">
        <v>115</v>
      </c>
      <c r="B350" s="40" t="s">
        <v>123</v>
      </c>
      <c r="C350" s="49"/>
      <c r="D350" s="42"/>
      <c r="E350" s="43">
        <f>E351</f>
        <v>300</v>
      </c>
    </row>
    <row r="351" spans="1:5" ht="15.75">
      <c r="A351" s="44" t="s">
        <v>237</v>
      </c>
      <c r="B351" s="40" t="s">
        <v>123</v>
      </c>
      <c r="C351" s="40" t="s">
        <v>201</v>
      </c>
      <c r="D351" s="45"/>
      <c r="E351" s="43">
        <f>E352</f>
        <v>300</v>
      </c>
    </row>
    <row r="352" spans="1:5" ht="15">
      <c r="A352" s="46" t="s">
        <v>21</v>
      </c>
      <c r="B352" s="41" t="s">
        <v>123</v>
      </c>
      <c r="C352" s="41" t="s">
        <v>201</v>
      </c>
      <c r="D352" s="47" t="s">
        <v>20</v>
      </c>
      <c r="E352" s="88">
        <v>300</v>
      </c>
    </row>
    <row r="353" spans="1:5" ht="15.75">
      <c r="A353" s="39" t="s">
        <v>116</v>
      </c>
      <c r="B353" s="40" t="s">
        <v>124</v>
      </c>
      <c r="C353" s="49"/>
      <c r="D353" s="42"/>
      <c r="E353" s="43">
        <f>E354</f>
        <v>2912</v>
      </c>
    </row>
    <row r="354" spans="1:5" s="14" customFormat="1" ht="18" customHeight="1">
      <c r="A354" s="44" t="s">
        <v>237</v>
      </c>
      <c r="B354" s="40" t="s">
        <v>124</v>
      </c>
      <c r="C354" s="40" t="s">
        <v>201</v>
      </c>
      <c r="D354" s="45"/>
      <c r="E354" s="43">
        <f>E355</f>
        <v>2912</v>
      </c>
    </row>
    <row r="355" spans="1:5" ht="15">
      <c r="A355" s="46" t="s">
        <v>21</v>
      </c>
      <c r="B355" s="41" t="s">
        <v>124</v>
      </c>
      <c r="C355" s="41" t="s">
        <v>201</v>
      </c>
      <c r="D355" s="47" t="s">
        <v>20</v>
      </c>
      <c r="E355" s="48">
        <v>2912</v>
      </c>
    </row>
    <row r="356" spans="1:5" ht="15.75">
      <c r="A356" s="39" t="s">
        <v>117</v>
      </c>
      <c r="B356" s="40" t="s">
        <v>125</v>
      </c>
      <c r="C356" s="49"/>
      <c r="D356" s="42"/>
      <c r="E356" s="43">
        <f>E357</f>
        <v>2000</v>
      </c>
    </row>
    <row r="357" spans="1:5" s="14" customFormat="1" ht="18" customHeight="1">
      <c r="A357" s="44" t="s">
        <v>237</v>
      </c>
      <c r="B357" s="40" t="s">
        <v>125</v>
      </c>
      <c r="C357" s="40" t="s">
        <v>201</v>
      </c>
      <c r="D357" s="45"/>
      <c r="E357" s="43">
        <f>E358</f>
        <v>2000</v>
      </c>
    </row>
    <row r="358" spans="1:5" ht="15">
      <c r="A358" s="46" t="s">
        <v>21</v>
      </c>
      <c r="B358" s="41" t="s">
        <v>125</v>
      </c>
      <c r="C358" s="41" t="s">
        <v>201</v>
      </c>
      <c r="D358" s="47" t="s">
        <v>20</v>
      </c>
      <c r="E358" s="48">
        <v>2000</v>
      </c>
    </row>
    <row r="359" spans="1:5" ht="15.75">
      <c r="A359" s="39" t="s">
        <v>245</v>
      </c>
      <c r="B359" s="40" t="s">
        <v>244</v>
      </c>
      <c r="C359" s="41"/>
      <c r="D359" s="47"/>
      <c r="E359" s="43">
        <f>E360</f>
        <v>150</v>
      </c>
    </row>
    <row r="360" spans="1:5" s="14" customFormat="1" ht="15.75" customHeight="1">
      <c r="A360" s="44" t="s">
        <v>206</v>
      </c>
      <c r="B360" s="40" t="s">
        <v>244</v>
      </c>
      <c r="C360" s="40" t="s">
        <v>207</v>
      </c>
      <c r="D360" s="45"/>
      <c r="E360" s="43">
        <f>E361</f>
        <v>150</v>
      </c>
    </row>
    <row r="361" spans="1:5" ht="15">
      <c r="A361" s="46" t="s">
        <v>10</v>
      </c>
      <c r="B361" s="41" t="s">
        <v>244</v>
      </c>
      <c r="C361" s="41" t="s">
        <v>207</v>
      </c>
      <c r="D361" s="47" t="s">
        <v>11</v>
      </c>
      <c r="E361" s="48">
        <v>150</v>
      </c>
    </row>
    <row r="362" spans="1:5" ht="15.75">
      <c r="A362" s="39" t="s">
        <v>113</v>
      </c>
      <c r="B362" s="40" t="s">
        <v>121</v>
      </c>
      <c r="C362" s="49"/>
      <c r="D362" s="42"/>
      <c r="E362" s="43">
        <f>E363</f>
        <v>570</v>
      </c>
    </row>
    <row r="363" spans="1:5" s="14" customFormat="1" ht="18.75" customHeight="1">
      <c r="A363" s="44" t="s">
        <v>237</v>
      </c>
      <c r="B363" s="40" t="s">
        <v>121</v>
      </c>
      <c r="C363" s="40" t="s">
        <v>201</v>
      </c>
      <c r="D363" s="45"/>
      <c r="E363" s="43">
        <f>E364</f>
        <v>570</v>
      </c>
    </row>
    <row r="364" spans="1:5" ht="15">
      <c r="A364" s="46" t="s">
        <v>12</v>
      </c>
      <c r="B364" s="41" t="s">
        <v>121</v>
      </c>
      <c r="C364" s="41" t="s">
        <v>201</v>
      </c>
      <c r="D364" s="47" t="s">
        <v>13</v>
      </c>
      <c r="E364" s="48">
        <v>570</v>
      </c>
    </row>
    <row r="365" spans="1:5" ht="19.5" customHeight="1">
      <c r="A365" s="39" t="s">
        <v>447</v>
      </c>
      <c r="B365" s="40" t="s">
        <v>367</v>
      </c>
      <c r="C365" s="41"/>
      <c r="D365" s="47"/>
      <c r="E365" s="43">
        <f>E366</f>
        <v>150</v>
      </c>
    </row>
    <row r="366" spans="1:5" s="14" customFormat="1" ht="18" customHeight="1">
      <c r="A366" s="44" t="s">
        <v>237</v>
      </c>
      <c r="B366" s="40" t="s">
        <v>367</v>
      </c>
      <c r="C366" s="40" t="s">
        <v>201</v>
      </c>
      <c r="D366" s="45"/>
      <c r="E366" s="43">
        <f>E367</f>
        <v>150</v>
      </c>
    </row>
    <row r="367" spans="1:5" ht="15">
      <c r="A367" s="46" t="s">
        <v>12</v>
      </c>
      <c r="B367" s="41" t="s">
        <v>367</v>
      </c>
      <c r="C367" s="41" t="s">
        <v>201</v>
      </c>
      <c r="D367" s="47" t="s">
        <v>13</v>
      </c>
      <c r="E367" s="48">
        <v>150</v>
      </c>
    </row>
    <row r="368" spans="1:5" ht="15.75" hidden="1">
      <c r="A368" s="39" t="s">
        <v>413</v>
      </c>
      <c r="B368" s="40" t="s">
        <v>211</v>
      </c>
      <c r="C368" s="49"/>
      <c r="D368" s="42"/>
      <c r="E368" s="43">
        <f>E369</f>
        <v>0</v>
      </c>
    </row>
    <row r="369" spans="1:5" s="14" customFormat="1" ht="32.25" customHeight="1" hidden="1">
      <c r="A369" s="44" t="s">
        <v>237</v>
      </c>
      <c r="B369" s="40" t="s">
        <v>211</v>
      </c>
      <c r="C369" s="40" t="s">
        <v>201</v>
      </c>
      <c r="D369" s="45"/>
      <c r="E369" s="43">
        <f>E370</f>
        <v>0</v>
      </c>
    </row>
    <row r="370" spans="1:5" ht="15" hidden="1">
      <c r="A370" s="46" t="s">
        <v>12</v>
      </c>
      <c r="B370" s="41" t="s">
        <v>211</v>
      </c>
      <c r="C370" s="41" t="s">
        <v>201</v>
      </c>
      <c r="D370" s="47" t="s">
        <v>13</v>
      </c>
      <c r="E370" s="48">
        <v>0</v>
      </c>
    </row>
    <row r="371" spans="1:5" ht="19.5" customHeight="1">
      <c r="A371" s="39" t="s">
        <v>373</v>
      </c>
      <c r="B371" s="40" t="s">
        <v>368</v>
      </c>
      <c r="C371" s="41"/>
      <c r="D371" s="47"/>
      <c r="E371" s="43">
        <f>E372</f>
        <v>150</v>
      </c>
    </row>
    <row r="372" spans="1:5" s="14" customFormat="1" ht="20.25" customHeight="1">
      <c r="A372" s="44" t="s">
        <v>237</v>
      </c>
      <c r="B372" s="40" t="s">
        <v>368</v>
      </c>
      <c r="C372" s="40" t="s">
        <v>201</v>
      </c>
      <c r="D372" s="45"/>
      <c r="E372" s="43">
        <f>E373</f>
        <v>150</v>
      </c>
    </row>
    <row r="373" spans="1:5" ht="15">
      <c r="A373" s="46" t="s">
        <v>12</v>
      </c>
      <c r="B373" s="41" t="s">
        <v>368</v>
      </c>
      <c r="C373" s="41" t="s">
        <v>201</v>
      </c>
      <c r="D373" s="47" t="s">
        <v>13</v>
      </c>
      <c r="E373" s="48">
        <v>150</v>
      </c>
    </row>
    <row r="374" spans="1:5" ht="15.75" hidden="1">
      <c r="A374" s="39" t="s">
        <v>344</v>
      </c>
      <c r="B374" s="53" t="s">
        <v>328</v>
      </c>
      <c r="C374" s="57"/>
      <c r="D374" s="70"/>
      <c r="E374" s="43">
        <f>E375</f>
        <v>0</v>
      </c>
    </row>
    <row r="375" spans="1:5" ht="15.75" hidden="1">
      <c r="A375" s="44" t="s">
        <v>237</v>
      </c>
      <c r="B375" s="53" t="s">
        <v>328</v>
      </c>
      <c r="C375" s="53" t="s">
        <v>201</v>
      </c>
      <c r="D375" s="71"/>
      <c r="E375" s="43">
        <f>E376</f>
        <v>0</v>
      </c>
    </row>
    <row r="376" spans="1:5" ht="15" hidden="1">
      <c r="A376" s="46" t="s">
        <v>12</v>
      </c>
      <c r="B376" s="57" t="s">
        <v>328</v>
      </c>
      <c r="C376" s="57" t="s">
        <v>201</v>
      </c>
      <c r="D376" s="70" t="s">
        <v>13</v>
      </c>
      <c r="E376" s="48">
        <v>0</v>
      </c>
    </row>
    <row r="377" spans="1:5" ht="15.75">
      <c r="A377" s="39" t="s">
        <v>442</v>
      </c>
      <c r="B377" s="40" t="s">
        <v>441</v>
      </c>
      <c r="C377" s="57"/>
      <c r="D377" s="70"/>
      <c r="E377" s="56">
        <f>E379</f>
        <v>500</v>
      </c>
    </row>
    <row r="378" spans="1:5" ht="15.75">
      <c r="A378" s="44" t="s">
        <v>237</v>
      </c>
      <c r="B378" s="40" t="s">
        <v>441</v>
      </c>
      <c r="C378" s="55" t="s">
        <v>201</v>
      </c>
      <c r="D378" s="70"/>
      <c r="E378" s="56">
        <f>E379</f>
        <v>500</v>
      </c>
    </row>
    <row r="379" spans="1:5" s="14" customFormat="1" ht="15">
      <c r="A379" s="89" t="s">
        <v>21</v>
      </c>
      <c r="B379" s="41" t="s">
        <v>441</v>
      </c>
      <c r="C379" s="57" t="s">
        <v>201</v>
      </c>
      <c r="D379" s="47" t="s">
        <v>20</v>
      </c>
      <c r="E379" s="48">
        <v>500</v>
      </c>
    </row>
    <row r="380" spans="1:5" s="14" customFormat="1" ht="15.75" hidden="1">
      <c r="A380" s="58" t="s">
        <v>437</v>
      </c>
      <c r="B380" s="59" t="s">
        <v>438</v>
      </c>
      <c r="C380" s="60"/>
      <c r="D380" s="61"/>
      <c r="E380" s="90">
        <f>E381</f>
        <v>0</v>
      </c>
    </row>
    <row r="381" spans="1:5" s="14" customFormat="1" ht="15" hidden="1">
      <c r="A381" s="63" t="s">
        <v>21</v>
      </c>
      <c r="B381" s="60" t="s">
        <v>438</v>
      </c>
      <c r="C381" s="60" t="s">
        <v>201</v>
      </c>
      <c r="D381" s="61" t="s">
        <v>20</v>
      </c>
      <c r="E381" s="64">
        <v>0</v>
      </c>
    </row>
    <row r="382" spans="1:5" ht="15.75" hidden="1">
      <c r="A382" s="39" t="s">
        <v>424</v>
      </c>
      <c r="B382" s="91" t="s">
        <v>423</v>
      </c>
      <c r="C382" s="92"/>
      <c r="D382" s="93"/>
      <c r="E382" s="56">
        <f>E383</f>
        <v>0</v>
      </c>
    </row>
    <row r="383" spans="1:5" s="14" customFormat="1" ht="15.75" hidden="1">
      <c r="A383" s="44" t="s">
        <v>237</v>
      </c>
      <c r="B383" s="53" t="s">
        <v>423</v>
      </c>
      <c r="C383" s="53" t="s">
        <v>201</v>
      </c>
      <c r="D383" s="71"/>
      <c r="E383" s="43">
        <f>E384</f>
        <v>0</v>
      </c>
    </row>
    <row r="384" spans="1:5" ht="15" hidden="1">
      <c r="A384" s="46" t="s">
        <v>24</v>
      </c>
      <c r="B384" s="57" t="s">
        <v>423</v>
      </c>
      <c r="C384" s="57" t="s">
        <v>201</v>
      </c>
      <c r="D384" s="70" t="s">
        <v>14</v>
      </c>
      <c r="E384" s="48">
        <v>0</v>
      </c>
    </row>
    <row r="385" spans="1:5" ht="15.75" hidden="1">
      <c r="A385" s="44" t="s">
        <v>426</v>
      </c>
      <c r="B385" s="53" t="s">
        <v>425</v>
      </c>
      <c r="C385" s="57"/>
      <c r="D385" s="70"/>
      <c r="E385" s="43">
        <f>E386</f>
        <v>0</v>
      </c>
    </row>
    <row r="386" spans="1:5" ht="30" customHeight="1" hidden="1">
      <c r="A386" s="44" t="s">
        <v>237</v>
      </c>
      <c r="B386" s="53" t="s">
        <v>425</v>
      </c>
      <c r="C386" s="53" t="s">
        <v>201</v>
      </c>
      <c r="D386" s="71"/>
      <c r="E386" s="43">
        <f>E387</f>
        <v>0</v>
      </c>
    </row>
    <row r="387" spans="1:5" ht="15" hidden="1">
      <c r="A387" s="46" t="s">
        <v>24</v>
      </c>
      <c r="B387" s="57" t="s">
        <v>425</v>
      </c>
      <c r="C387" s="57" t="s">
        <v>201</v>
      </c>
      <c r="D387" s="70" t="s">
        <v>14</v>
      </c>
      <c r="E387" s="48">
        <v>0</v>
      </c>
    </row>
    <row r="388" spans="1:5" ht="32.25" customHeight="1" hidden="1">
      <c r="A388" s="39" t="s">
        <v>333</v>
      </c>
      <c r="B388" s="53" t="s">
        <v>195</v>
      </c>
      <c r="C388" s="57"/>
      <c r="D388" s="69"/>
      <c r="E388" s="43">
        <f>E389</f>
        <v>0</v>
      </c>
    </row>
    <row r="389" spans="1:5" ht="15" hidden="1">
      <c r="A389" s="68" t="s">
        <v>237</v>
      </c>
      <c r="B389" s="57" t="s">
        <v>195</v>
      </c>
      <c r="C389" s="57" t="s">
        <v>201</v>
      </c>
      <c r="D389" s="70"/>
      <c r="E389" s="48">
        <v>0</v>
      </c>
    </row>
    <row r="390" spans="1:5" ht="15" hidden="1">
      <c r="A390" s="46" t="s">
        <v>21</v>
      </c>
      <c r="B390" s="57" t="s">
        <v>195</v>
      </c>
      <c r="C390" s="57" t="s">
        <v>201</v>
      </c>
      <c r="D390" s="70" t="s">
        <v>20</v>
      </c>
      <c r="E390" s="48">
        <v>0</v>
      </c>
    </row>
    <row r="391" spans="1:5" ht="18" customHeight="1" hidden="1">
      <c r="A391" s="39" t="s">
        <v>335</v>
      </c>
      <c r="B391" s="40" t="s">
        <v>336</v>
      </c>
      <c r="C391" s="57"/>
      <c r="D391" s="70"/>
      <c r="E391" s="43">
        <f>E392</f>
        <v>0</v>
      </c>
    </row>
    <row r="392" spans="1:5" ht="18" customHeight="1" hidden="1">
      <c r="A392" s="44" t="s">
        <v>205</v>
      </c>
      <c r="B392" s="40" t="s">
        <v>336</v>
      </c>
      <c r="C392" s="53" t="s">
        <v>204</v>
      </c>
      <c r="D392" s="71"/>
      <c r="E392" s="43">
        <f>E393</f>
        <v>0</v>
      </c>
    </row>
    <row r="393" spans="1:5" ht="18" customHeight="1" hidden="1">
      <c r="A393" s="86" t="s">
        <v>24</v>
      </c>
      <c r="B393" s="41" t="s">
        <v>336</v>
      </c>
      <c r="C393" s="57" t="s">
        <v>204</v>
      </c>
      <c r="D393" s="70" t="s">
        <v>14</v>
      </c>
      <c r="E393" s="48">
        <v>0</v>
      </c>
    </row>
    <row r="394" spans="1:5" ht="18" customHeight="1" hidden="1">
      <c r="A394" s="72" t="s">
        <v>426</v>
      </c>
      <c r="B394" s="73" t="s">
        <v>195</v>
      </c>
      <c r="C394" s="73" t="s">
        <v>201</v>
      </c>
      <c r="D394" s="94"/>
      <c r="E394" s="43">
        <f>E395</f>
        <v>0</v>
      </c>
    </row>
    <row r="395" spans="1:5" ht="18" customHeight="1" hidden="1">
      <c r="A395" s="86" t="s">
        <v>24</v>
      </c>
      <c r="B395" s="76" t="s">
        <v>195</v>
      </c>
      <c r="C395" s="57" t="s">
        <v>201</v>
      </c>
      <c r="D395" s="70" t="s">
        <v>14</v>
      </c>
      <c r="E395" s="48">
        <v>0</v>
      </c>
    </row>
    <row r="396" spans="1:5" ht="15" customHeight="1" hidden="1">
      <c r="A396" s="44" t="s">
        <v>335</v>
      </c>
      <c r="B396" s="91" t="s">
        <v>429</v>
      </c>
      <c r="C396" s="57"/>
      <c r="D396" s="70"/>
      <c r="E396" s="43">
        <f>E397</f>
        <v>0</v>
      </c>
    </row>
    <row r="397" spans="1:5" ht="18" customHeight="1" hidden="1">
      <c r="A397" s="86" t="s">
        <v>24</v>
      </c>
      <c r="B397" s="92" t="s">
        <v>429</v>
      </c>
      <c r="C397" s="57" t="s">
        <v>204</v>
      </c>
      <c r="D397" s="70" t="s">
        <v>14</v>
      </c>
      <c r="E397" s="48">
        <v>0</v>
      </c>
    </row>
    <row r="398" spans="1:5" ht="33" customHeight="1" hidden="1">
      <c r="A398" s="44" t="s">
        <v>338</v>
      </c>
      <c r="B398" s="40" t="s">
        <v>337</v>
      </c>
      <c r="C398" s="57"/>
      <c r="D398" s="70"/>
      <c r="E398" s="43">
        <f>E399</f>
        <v>0</v>
      </c>
    </row>
    <row r="399" spans="1:5" ht="15" hidden="1">
      <c r="A399" s="46" t="s">
        <v>205</v>
      </c>
      <c r="B399" s="41" t="s">
        <v>337</v>
      </c>
      <c r="C399" s="57" t="s">
        <v>204</v>
      </c>
      <c r="D399" s="70"/>
      <c r="E399" s="48">
        <f>E400</f>
        <v>0</v>
      </c>
    </row>
    <row r="400" spans="1:5" ht="15" hidden="1">
      <c r="A400" s="86" t="s">
        <v>24</v>
      </c>
      <c r="B400" s="41" t="s">
        <v>337</v>
      </c>
      <c r="C400" s="57" t="s">
        <v>204</v>
      </c>
      <c r="D400" s="70" t="s">
        <v>14</v>
      </c>
      <c r="E400" s="48">
        <v>0</v>
      </c>
    </row>
    <row r="401" spans="1:5" ht="32.25" hidden="1">
      <c r="A401" s="44" t="s">
        <v>338</v>
      </c>
      <c r="B401" s="40" t="s">
        <v>339</v>
      </c>
      <c r="C401" s="57"/>
      <c r="D401" s="70"/>
      <c r="E401" s="43">
        <f>E402</f>
        <v>0</v>
      </c>
    </row>
    <row r="402" spans="1:5" ht="15" hidden="1">
      <c r="A402" s="46" t="s">
        <v>205</v>
      </c>
      <c r="B402" s="41" t="s">
        <v>339</v>
      </c>
      <c r="C402" s="57" t="s">
        <v>204</v>
      </c>
      <c r="D402" s="70"/>
      <c r="E402" s="48">
        <f>E403</f>
        <v>0</v>
      </c>
    </row>
    <row r="403" spans="1:5" ht="17.25" customHeight="1" hidden="1">
      <c r="A403" s="86" t="s">
        <v>24</v>
      </c>
      <c r="B403" s="41" t="s">
        <v>339</v>
      </c>
      <c r="C403" s="57" t="s">
        <v>204</v>
      </c>
      <c r="D403" s="70" t="s">
        <v>14</v>
      </c>
      <c r="E403" s="48">
        <v>0</v>
      </c>
    </row>
    <row r="404" spans="1:5" ht="34.5" customHeight="1" hidden="1">
      <c r="A404" s="39" t="s">
        <v>119</v>
      </c>
      <c r="B404" s="53" t="s">
        <v>155</v>
      </c>
      <c r="C404" s="57"/>
      <c r="D404" s="69"/>
      <c r="E404" s="43">
        <f>E405</f>
        <v>0</v>
      </c>
    </row>
    <row r="405" spans="1:5" ht="17.25" customHeight="1" hidden="1">
      <c r="A405" s="68" t="s">
        <v>212</v>
      </c>
      <c r="B405" s="57" t="s">
        <v>155</v>
      </c>
      <c r="C405" s="41" t="s">
        <v>201</v>
      </c>
      <c r="D405" s="70"/>
      <c r="E405" s="48">
        <f>E406</f>
        <v>0</v>
      </c>
    </row>
    <row r="406" spans="1:5" ht="17.25" customHeight="1" hidden="1">
      <c r="A406" s="46" t="s">
        <v>12</v>
      </c>
      <c r="B406" s="57" t="s">
        <v>155</v>
      </c>
      <c r="C406" s="41" t="s">
        <v>201</v>
      </c>
      <c r="D406" s="70" t="s">
        <v>13</v>
      </c>
      <c r="E406" s="48">
        <v>0</v>
      </c>
    </row>
    <row r="407" spans="1:5" ht="31.5" customHeight="1" hidden="1">
      <c r="A407" s="39" t="s">
        <v>321</v>
      </c>
      <c r="B407" s="40" t="s">
        <v>257</v>
      </c>
      <c r="C407" s="41"/>
      <c r="D407" s="47"/>
      <c r="E407" s="43">
        <f>E408</f>
        <v>0</v>
      </c>
    </row>
    <row r="408" spans="1:5" s="14" customFormat="1" ht="17.25" customHeight="1" hidden="1">
      <c r="A408" s="46" t="s">
        <v>246</v>
      </c>
      <c r="B408" s="41" t="s">
        <v>257</v>
      </c>
      <c r="C408" s="41" t="s">
        <v>201</v>
      </c>
      <c r="D408" s="47"/>
      <c r="E408" s="48">
        <f>E409</f>
        <v>0</v>
      </c>
    </row>
    <row r="409" spans="1:5" ht="17.25" customHeight="1" hidden="1">
      <c r="A409" s="46" t="s">
        <v>12</v>
      </c>
      <c r="B409" s="41" t="s">
        <v>257</v>
      </c>
      <c r="C409" s="41" t="s">
        <v>201</v>
      </c>
      <c r="D409" s="47" t="s">
        <v>13</v>
      </c>
      <c r="E409" s="48">
        <v>0</v>
      </c>
    </row>
    <row r="410" spans="1:5" ht="32.25" hidden="1">
      <c r="A410" s="39" t="s">
        <v>389</v>
      </c>
      <c r="B410" s="40" t="s">
        <v>388</v>
      </c>
      <c r="C410" s="41"/>
      <c r="D410" s="47"/>
      <c r="E410" s="43">
        <f>E411</f>
        <v>0</v>
      </c>
    </row>
    <row r="411" spans="1:5" ht="15.75" hidden="1">
      <c r="A411" s="44" t="s">
        <v>246</v>
      </c>
      <c r="B411" s="40" t="s">
        <v>388</v>
      </c>
      <c r="C411" s="40" t="s">
        <v>201</v>
      </c>
      <c r="D411" s="45"/>
      <c r="E411" s="43">
        <f>E412</f>
        <v>0</v>
      </c>
    </row>
    <row r="412" spans="1:5" ht="15" hidden="1">
      <c r="A412" s="46" t="s">
        <v>12</v>
      </c>
      <c r="B412" s="41" t="s">
        <v>388</v>
      </c>
      <c r="C412" s="41" t="s">
        <v>201</v>
      </c>
      <c r="D412" s="47" t="s">
        <v>13</v>
      </c>
      <c r="E412" s="48">
        <v>0</v>
      </c>
    </row>
    <row r="413" spans="1:5" ht="32.25">
      <c r="A413" s="44" t="s">
        <v>333</v>
      </c>
      <c r="B413" s="40" t="s">
        <v>195</v>
      </c>
      <c r="C413" s="41"/>
      <c r="D413" s="47"/>
      <c r="E413" s="56">
        <f>E415</f>
        <v>75</v>
      </c>
    </row>
    <row r="414" spans="1:5" ht="15.75">
      <c r="A414" s="44" t="s">
        <v>237</v>
      </c>
      <c r="B414" s="40" t="s">
        <v>195</v>
      </c>
      <c r="C414" s="55" t="s">
        <v>201</v>
      </c>
      <c r="D414" s="47"/>
      <c r="E414" s="56">
        <f>E415</f>
        <v>75</v>
      </c>
    </row>
    <row r="415" spans="1:5" ht="15">
      <c r="A415" s="89" t="s">
        <v>21</v>
      </c>
      <c r="B415" s="41" t="s">
        <v>195</v>
      </c>
      <c r="C415" s="57" t="s">
        <v>201</v>
      </c>
      <c r="D415" s="47" t="s">
        <v>20</v>
      </c>
      <c r="E415" s="48">
        <v>75</v>
      </c>
    </row>
    <row r="416" spans="1:5" ht="15.75">
      <c r="A416" s="66" t="s">
        <v>444</v>
      </c>
      <c r="B416" s="91" t="s">
        <v>443</v>
      </c>
      <c r="C416" s="41"/>
      <c r="D416" s="47"/>
      <c r="E416" s="43">
        <f>E417</f>
        <v>3000</v>
      </c>
    </row>
    <row r="417" spans="1:5" s="14" customFormat="1" ht="15.75">
      <c r="A417" s="44" t="s">
        <v>237</v>
      </c>
      <c r="B417" s="91" t="s">
        <v>443</v>
      </c>
      <c r="C417" s="40" t="s">
        <v>201</v>
      </c>
      <c r="D417" s="47"/>
      <c r="E417" s="43">
        <f>E418</f>
        <v>3000</v>
      </c>
    </row>
    <row r="418" spans="1:5" ht="15">
      <c r="A418" s="46" t="s">
        <v>3</v>
      </c>
      <c r="B418" s="92" t="s">
        <v>443</v>
      </c>
      <c r="C418" s="41" t="s">
        <v>201</v>
      </c>
      <c r="D418" s="47" t="s">
        <v>19</v>
      </c>
      <c r="E418" s="48">
        <v>3000</v>
      </c>
    </row>
    <row r="419" spans="1:5" ht="36" customHeight="1">
      <c r="A419" s="44" t="s">
        <v>359</v>
      </c>
      <c r="B419" s="40" t="s">
        <v>360</v>
      </c>
      <c r="C419" s="41"/>
      <c r="D419" s="47"/>
      <c r="E419" s="43">
        <f>E420</f>
        <v>3000</v>
      </c>
    </row>
    <row r="420" spans="1:5" s="14" customFormat="1" ht="18" customHeight="1">
      <c r="A420" s="44" t="s">
        <v>246</v>
      </c>
      <c r="B420" s="40" t="s">
        <v>360</v>
      </c>
      <c r="C420" s="40" t="s">
        <v>201</v>
      </c>
      <c r="D420" s="45"/>
      <c r="E420" s="43">
        <f>E421</f>
        <v>3000</v>
      </c>
    </row>
    <row r="421" spans="1:5" ht="17.25" customHeight="1">
      <c r="A421" s="46" t="s">
        <v>3</v>
      </c>
      <c r="B421" s="41" t="s">
        <v>360</v>
      </c>
      <c r="C421" s="41" t="s">
        <v>201</v>
      </c>
      <c r="D421" s="47" t="s">
        <v>19</v>
      </c>
      <c r="E421" s="48">
        <v>3000</v>
      </c>
    </row>
    <row r="422" spans="1:5" ht="15" customHeight="1">
      <c r="A422" s="50" t="s">
        <v>316</v>
      </c>
      <c r="B422" s="40" t="s">
        <v>84</v>
      </c>
      <c r="C422" s="41"/>
      <c r="D422" s="42"/>
      <c r="E422" s="43">
        <f>E423</f>
        <v>819</v>
      </c>
    </row>
    <row r="423" spans="1:5" s="14" customFormat="1" ht="17.25" customHeight="1">
      <c r="A423" s="44" t="s">
        <v>234</v>
      </c>
      <c r="B423" s="40" t="s">
        <v>84</v>
      </c>
      <c r="C423" s="40" t="s">
        <v>0</v>
      </c>
      <c r="D423" s="45"/>
      <c r="E423" s="43">
        <f>E424</f>
        <v>819</v>
      </c>
    </row>
    <row r="424" spans="1:5" ht="18" customHeight="1">
      <c r="A424" s="46" t="s">
        <v>7</v>
      </c>
      <c r="B424" s="41" t="s">
        <v>84</v>
      </c>
      <c r="C424" s="41" t="s">
        <v>0</v>
      </c>
      <c r="D424" s="47" t="s">
        <v>32</v>
      </c>
      <c r="E424" s="48">
        <v>819</v>
      </c>
    </row>
    <row r="425" spans="1:5" ht="19.5" customHeight="1">
      <c r="A425" s="50" t="s">
        <v>312</v>
      </c>
      <c r="B425" s="40" t="s">
        <v>232</v>
      </c>
      <c r="C425" s="41"/>
      <c r="D425" s="42"/>
      <c r="E425" s="43">
        <f>E426</f>
        <v>514</v>
      </c>
    </row>
    <row r="426" spans="1:5" s="14" customFormat="1" ht="19.5" customHeight="1">
      <c r="A426" s="44" t="s">
        <v>234</v>
      </c>
      <c r="B426" s="40" t="s">
        <v>232</v>
      </c>
      <c r="C426" s="40" t="s">
        <v>0</v>
      </c>
      <c r="D426" s="45"/>
      <c r="E426" s="43">
        <f>E427</f>
        <v>514</v>
      </c>
    </row>
    <row r="427" spans="1:5" ht="33" customHeight="1">
      <c r="A427" s="46" t="s">
        <v>18</v>
      </c>
      <c r="B427" s="41" t="s">
        <v>232</v>
      </c>
      <c r="C427" s="41" t="s">
        <v>0</v>
      </c>
      <c r="D427" s="47" t="s">
        <v>5</v>
      </c>
      <c r="E427" s="48">
        <v>514</v>
      </c>
    </row>
    <row r="428" spans="1:5" ht="17.25" customHeight="1">
      <c r="A428" s="50" t="s">
        <v>448</v>
      </c>
      <c r="B428" s="40" t="s">
        <v>154</v>
      </c>
      <c r="C428" s="41"/>
      <c r="D428" s="42"/>
      <c r="E428" s="43">
        <f>E429</f>
        <v>256.4</v>
      </c>
    </row>
    <row r="429" spans="1:5" s="14" customFormat="1" ht="20.25" customHeight="1">
      <c r="A429" s="44" t="s">
        <v>234</v>
      </c>
      <c r="B429" s="40" t="s">
        <v>154</v>
      </c>
      <c r="C429" s="40" t="s">
        <v>0</v>
      </c>
      <c r="D429" s="45"/>
      <c r="E429" s="43">
        <f>E430</f>
        <v>256.4</v>
      </c>
    </row>
    <row r="430" spans="1:5" ht="32.25" customHeight="1">
      <c r="A430" s="46" t="s">
        <v>18</v>
      </c>
      <c r="B430" s="41" t="s">
        <v>154</v>
      </c>
      <c r="C430" s="41" t="s">
        <v>0</v>
      </c>
      <c r="D430" s="47" t="s">
        <v>5</v>
      </c>
      <c r="E430" s="48">
        <v>256.4</v>
      </c>
    </row>
    <row r="431" spans="1:5" ht="33.75" customHeight="1">
      <c r="A431" s="50" t="s">
        <v>342</v>
      </c>
      <c r="B431" s="40" t="s">
        <v>65</v>
      </c>
      <c r="C431" s="41"/>
      <c r="D431" s="42"/>
      <c r="E431" s="43">
        <f>E432</f>
        <v>289.8</v>
      </c>
    </row>
    <row r="432" spans="1:5" s="14" customFormat="1" ht="19.5" customHeight="1">
      <c r="A432" s="44" t="s">
        <v>234</v>
      </c>
      <c r="B432" s="40" t="s">
        <v>65</v>
      </c>
      <c r="C432" s="40" t="s">
        <v>0</v>
      </c>
      <c r="D432" s="45"/>
      <c r="E432" s="43">
        <f>E433</f>
        <v>289.8</v>
      </c>
    </row>
    <row r="433" spans="1:5" ht="31.5" customHeight="1">
      <c r="A433" s="46" t="s">
        <v>17</v>
      </c>
      <c r="B433" s="41" t="s">
        <v>65</v>
      </c>
      <c r="C433" s="41" t="s">
        <v>0</v>
      </c>
      <c r="D433" s="47" t="s">
        <v>4</v>
      </c>
      <c r="E433" s="48">
        <v>289.8</v>
      </c>
    </row>
    <row r="434" spans="1:5" ht="31.5" customHeight="1">
      <c r="A434" s="50" t="s">
        <v>236</v>
      </c>
      <c r="B434" s="40" t="s">
        <v>91</v>
      </c>
      <c r="C434" s="41"/>
      <c r="D434" s="42" t="s">
        <v>305</v>
      </c>
      <c r="E434" s="43">
        <f>E435</f>
        <v>243.2</v>
      </c>
    </row>
    <row r="435" spans="1:5" s="14" customFormat="1" ht="17.25" customHeight="1">
      <c r="A435" s="44" t="s">
        <v>234</v>
      </c>
      <c r="B435" s="40" t="s">
        <v>91</v>
      </c>
      <c r="C435" s="40" t="s">
        <v>0</v>
      </c>
      <c r="D435" s="45"/>
      <c r="E435" s="43">
        <f>E436</f>
        <v>243.2</v>
      </c>
    </row>
    <row r="436" spans="1:5" ht="33.75" customHeight="1">
      <c r="A436" s="46" t="s">
        <v>33</v>
      </c>
      <c r="B436" s="41" t="s">
        <v>91</v>
      </c>
      <c r="C436" s="41" t="s">
        <v>0</v>
      </c>
      <c r="D436" s="47" t="s">
        <v>8</v>
      </c>
      <c r="E436" s="48">
        <v>243.2</v>
      </c>
    </row>
    <row r="437" spans="1:5" ht="17.25" customHeight="1">
      <c r="A437" s="50" t="s">
        <v>235</v>
      </c>
      <c r="B437" s="40" t="s">
        <v>233</v>
      </c>
      <c r="C437" s="41"/>
      <c r="D437" s="42"/>
      <c r="E437" s="43">
        <f>E438</f>
        <v>457.8</v>
      </c>
    </row>
    <row r="438" spans="1:5" s="14" customFormat="1" ht="19.5" customHeight="1">
      <c r="A438" s="44" t="s">
        <v>234</v>
      </c>
      <c r="B438" s="40" t="s">
        <v>233</v>
      </c>
      <c r="C438" s="40" t="s">
        <v>0</v>
      </c>
      <c r="D438" s="45"/>
      <c r="E438" s="43">
        <f>E439</f>
        <v>457.8</v>
      </c>
    </row>
    <row r="439" spans="1:5" ht="32.25" customHeight="1">
      <c r="A439" s="46" t="s">
        <v>18</v>
      </c>
      <c r="B439" s="41" t="s">
        <v>233</v>
      </c>
      <c r="C439" s="41" t="s">
        <v>0</v>
      </c>
      <c r="D439" s="47" t="s">
        <v>5</v>
      </c>
      <c r="E439" s="48">
        <v>457.8</v>
      </c>
    </row>
    <row r="440" spans="1:5" ht="31.5" customHeight="1" hidden="1">
      <c r="A440" s="50" t="s">
        <v>329</v>
      </c>
      <c r="B440" s="7" t="s">
        <v>330</v>
      </c>
      <c r="C440" s="10"/>
      <c r="D440" s="18"/>
      <c r="E440" s="29">
        <f>E441</f>
        <v>0</v>
      </c>
    </row>
    <row r="441" spans="1:5" ht="15.75" hidden="1">
      <c r="A441" s="44" t="s">
        <v>246</v>
      </c>
      <c r="B441" s="40" t="s">
        <v>330</v>
      </c>
      <c r="C441" s="40" t="s">
        <v>201</v>
      </c>
      <c r="D441" s="19"/>
      <c r="E441" s="43">
        <f>E442</f>
        <v>0</v>
      </c>
    </row>
    <row r="442" spans="1:5" ht="15" hidden="1">
      <c r="A442" s="23" t="s">
        <v>12</v>
      </c>
      <c r="B442" s="8" t="s">
        <v>330</v>
      </c>
      <c r="C442" s="41" t="s">
        <v>201</v>
      </c>
      <c r="D442" s="20" t="s">
        <v>13</v>
      </c>
      <c r="E442" s="28">
        <v>0</v>
      </c>
    </row>
    <row r="443" spans="1:5" ht="18" hidden="1">
      <c r="A443" s="24"/>
      <c r="B443" s="6"/>
      <c r="C443" s="11"/>
      <c r="D443" s="11"/>
      <c r="E443" s="31"/>
    </row>
    <row r="444" spans="1:5" ht="15">
      <c r="A444" s="25"/>
      <c r="B444" s="5"/>
      <c r="E444" s="32"/>
    </row>
    <row r="445" spans="1:5" ht="15">
      <c r="A445" s="25"/>
      <c r="B445" s="5"/>
      <c r="E445" s="32"/>
    </row>
    <row r="446" spans="1:5" ht="15">
      <c r="A446" s="25"/>
      <c r="B446" s="5"/>
      <c r="E446" s="32"/>
    </row>
    <row r="447" spans="1:5" ht="15">
      <c r="A447" s="25"/>
      <c r="B447" s="5"/>
      <c r="E447" s="32"/>
    </row>
    <row r="448" spans="1:5" ht="15">
      <c r="A448" s="25"/>
      <c r="B448" s="5"/>
      <c r="E448" s="32"/>
    </row>
    <row r="449" spans="1:5" ht="15">
      <c r="A449" s="25"/>
      <c r="B449" s="5"/>
      <c r="E449" s="32"/>
    </row>
    <row r="450" spans="1:5" ht="15">
      <c r="A450" s="25"/>
      <c r="B450" s="5"/>
      <c r="E450" s="32"/>
    </row>
    <row r="451" spans="1:5" ht="15">
      <c r="A451" s="25"/>
      <c r="B451" s="5"/>
      <c r="E451" s="32"/>
    </row>
    <row r="452" spans="1:5" ht="15">
      <c r="A452" s="25"/>
      <c r="B452" s="5"/>
      <c r="E452" s="32"/>
    </row>
    <row r="453" spans="1:5" ht="15">
      <c r="A453" s="25"/>
      <c r="B453" s="5"/>
      <c r="E453" s="32"/>
    </row>
    <row r="454" spans="1:5" ht="15">
      <c r="A454" s="25"/>
      <c r="B454" s="5"/>
      <c r="E454" s="32"/>
    </row>
    <row r="455" spans="1:5" ht="15">
      <c r="A455" s="25"/>
      <c r="B455" s="5"/>
      <c r="E455" s="32"/>
    </row>
    <row r="456" spans="1:5" ht="15">
      <c r="A456" s="25"/>
      <c r="B456" s="5"/>
      <c r="E456" s="32"/>
    </row>
    <row r="457" spans="1:5" ht="15">
      <c r="A457" s="25"/>
      <c r="B457" s="5"/>
      <c r="E457" s="32"/>
    </row>
    <row r="458" spans="1:5" ht="15">
      <c r="A458" s="25"/>
      <c r="B458" s="5"/>
      <c r="E458" s="32"/>
    </row>
    <row r="459" spans="1:5" ht="15">
      <c r="A459" s="25"/>
      <c r="B459" s="5"/>
      <c r="E459" s="32"/>
    </row>
    <row r="460" spans="1:5" ht="15">
      <c r="A460" s="25"/>
      <c r="B460" s="5"/>
      <c r="E460" s="32"/>
    </row>
    <row r="461" spans="1:5" ht="15">
      <c r="A461" s="25"/>
      <c r="B461" s="5"/>
      <c r="E461" s="32"/>
    </row>
    <row r="462" spans="1:5" ht="15">
      <c r="A462" s="25"/>
      <c r="B462" s="5"/>
      <c r="E462" s="32"/>
    </row>
    <row r="463" spans="1:5" ht="15">
      <c r="A463" s="25"/>
      <c r="B463" s="5"/>
      <c r="E463" s="32"/>
    </row>
    <row r="464" ht="15">
      <c r="E464" s="26"/>
    </row>
    <row r="465" ht="15">
      <c r="E465" s="26"/>
    </row>
    <row r="466" ht="15">
      <c r="E466" s="26"/>
    </row>
    <row r="467" ht="15">
      <c r="E467" s="26"/>
    </row>
    <row r="468" ht="15">
      <c r="E468" s="26"/>
    </row>
    <row r="469" ht="15">
      <c r="E469" s="26"/>
    </row>
    <row r="470" ht="15">
      <c r="E470" s="26"/>
    </row>
    <row r="471" ht="15">
      <c r="E471" s="26"/>
    </row>
    <row r="472" ht="15">
      <c r="E472" s="26"/>
    </row>
    <row r="473" ht="15">
      <c r="E473" s="26"/>
    </row>
    <row r="474" ht="15">
      <c r="E474" s="26"/>
    </row>
    <row r="475" ht="15">
      <c r="E475" s="26"/>
    </row>
    <row r="476" ht="15">
      <c r="E476" s="26"/>
    </row>
    <row r="477" ht="15">
      <c r="E477" s="26"/>
    </row>
    <row r="478" ht="15">
      <c r="E478" s="26"/>
    </row>
    <row r="479" ht="15">
      <c r="E479" s="26"/>
    </row>
    <row r="480" ht="15">
      <c r="E480" s="26"/>
    </row>
    <row r="481" ht="15">
      <c r="E481" s="26"/>
    </row>
    <row r="482" ht="15">
      <c r="E482" s="26"/>
    </row>
    <row r="483" ht="15">
      <c r="E483" s="26"/>
    </row>
    <row r="484" ht="15">
      <c r="E484" s="26"/>
    </row>
    <row r="485" ht="15">
      <c r="E485" s="26"/>
    </row>
    <row r="486" ht="15">
      <c r="E486" s="26"/>
    </row>
    <row r="487" ht="15">
      <c r="E487" s="26"/>
    </row>
    <row r="488" ht="15">
      <c r="E488" s="26"/>
    </row>
    <row r="489" ht="15">
      <c r="E489" s="26"/>
    </row>
    <row r="490" ht="15">
      <c r="E490" s="26"/>
    </row>
    <row r="491" ht="15">
      <c r="E491" s="26"/>
    </row>
    <row r="492" ht="15">
      <c r="E492" s="26"/>
    </row>
    <row r="493" ht="15">
      <c r="E493" s="26"/>
    </row>
    <row r="494" ht="15">
      <c r="E494" s="26"/>
    </row>
    <row r="495" ht="15">
      <c r="E495" s="26"/>
    </row>
    <row r="496" ht="15">
      <c r="E496" s="26"/>
    </row>
    <row r="497" ht="15">
      <c r="E497" s="26"/>
    </row>
    <row r="498" ht="15">
      <c r="E498" s="26"/>
    </row>
    <row r="499" ht="15">
      <c r="E499" s="26"/>
    </row>
    <row r="500" ht="15">
      <c r="E500" s="26"/>
    </row>
    <row r="501" ht="15">
      <c r="E501" s="26"/>
    </row>
    <row r="502" ht="15">
      <c r="E502" s="26"/>
    </row>
    <row r="503" ht="15">
      <c r="E503" s="26"/>
    </row>
    <row r="504" ht="15">
      <c r="E504" s="26"/>
    </row>
    <row r="505" ht="15">
      <c r="E505" s="26"/>
    </row>
    <row r="506" ht="15">
      <c r="E506" s="26"/>
    </row>
    <row r="507" ht="15">
      <c r="E507" s="26"/>
    </row>
    <row r="508" ht="15">
      <c r="E508" s="26"/>
    </row>
    <row r="509" ht="15">
      <c r="E509" s="26"/>
    </row>
    <row r="510" ht="15">
      <c r="E510" s="26"/>
    </row>
    <row r="511" ht="15">
      <c r="E511" s="26"/>
    </row>
    <row r="512" ht="15">
      <c r="E512" s="26"/>
    </row>
    <row r="513" ht="15">
      <c r="E513" s="26"/>
    </row>
    <row r="514" ht="15">
      <c r="E514" s="26"/>
    </row>
    <row r="515" ht="15">
      <c r="E515" s="26"/>
    </row>
    <row r="516" ht="15">
      <c r="E516" s="26"/>
    </row>
    <row r="517" ht="15">
      <c r="E517" s="26"/>
    </row>
    <row r="518" ht="15">
      <c r="E518" s="26"/>
    </row>
    <row r="519" ht="15">
      <c r="E519" s="26"/>
    </row>
    <row r="520" ht="15">
      <c r="E520" s="26"/>
    </row>
    <row r="521" ht="15">
      <c r="E521" s="26"/>
    </row>
    <row r="522" ht="15">
      <c r="E522" s="26"/>
    </row>
    <row r="523" ht="15">
      <c r="E523" s="26"/>
    </row>
    <row r="524" ht="15">
      <c r="E524" s="26"/>
    </row>
    <row r="525" ht="15">
      <c r="E525" s="26"/>
    </row>
    <row r="526" ht="15">
      <c r="E526" s="26"/>
    </row>
    <row r="527" ht="15">
      <c r="E527" s="26"/>
    </row>
    <row r="528" ht="15">
      <c r="E528" s="33"/>
    </row>
  </sheetData>
  <sheetProtection/>
  <autoFilter ref="A9:E442"/>
  <mergeCells count="5">
    <mergeCell ref="A5:E6"/>
    <mergeCell ref="A4:C4"/>
    <mergeCell ref="A1:E1"/>
    <mergeCell ref="A2:E2"/>
    <mergeCell ref="A3:E3"/>
  </mergeCells>
  <printOptions horizontalCentered="1"/>
  <pageMargins left="0.984251968503937" right="0.5905511811023623" top="0.3937007874015748" bottom="0.5905511811023623" header="0.5118110236220472" footer="0.5118110236220472"/>
  <pageSetup fitToHeight="0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2020-02-06T07:18:22Z</cp:lastPrinted>
  <dcterms:created xsi:type="dcterms:W3CDTF">2007-10-29T08:26:16Z</dcterms:created>
  <dcterms:modified xsi:type="dcterms:W3CDTF">2020-02-06T07:18:30Z</dcterms:modified>
  <cp:category/>
  <cp:version/>
  <cp:contentType/>
  <cp:contentStatus/>
</cp:coreProperties>
</file>